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lanta\Desktop\02_Jednorazówka\2_Postępowanie\"/>
    </mc:Choice>
  </mc:AlternateContent>
  <xr:revisionPtr revIDLastSave="0" documentId="13_ncr:1_{0CAAC37C-0113-47C8-BE05-5B54B57DA23E}" xr6:coauthVersionLast="47" xr6:coauthVersionMax="47" xr10:uidLastSave="{00000000-0000-0000-0000-000000000000}"/>
  <bookViews>
    <workbookView xWindow="-108" yWindow="-108" windowWidth="23256" windowHeight="13896" activeTab="5" xr2:uid="{00000000-000D-0000-FFFF-FFFF00000000}"/>
  </bookViews>
  <sheets>
    <sheet name="Zadanie Nr 1" sheetId="1" r:id="rId1"/>
    <sheet name="Zadanie Nr 2" sheetId="2" r:id="rId2"/>
    <sheet name="Zadanier Nr 3" sheetId="3" r:id="rId3"/>
    <sheet name="Zadanie Nr 4" sheetId="4" r:id="rId4"/>
    <sheet name="Zadanie Nr 5" sheetId="5" r:id="rId5"/>
    <sheet name="Zadanie Nr 6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3" l="1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G25" i="3" s="1"/>
  <c r="G26" i="3" s="1"/>
  <c r="G27" i="3" s="1"/>
  <c r="G28" i="3" s="1"/>
  <c r="G29" i="3" s="1"/>
  <c r="G13" i="3"/>
  <c r="H12" i="5"/>
  <c r="H89" i="5"/>
  <c r="H90" i="5"/>
  <c r="H91" i="5"/>
  <c r="H92" i="5"/>
  <c r="H93" i="5"/>
  <c r="H94" i="5"/>
  <c r="H95" i="5"/>
  <c r="H96" i="5"/>
  <c r="H97" i="5"/>
  <c r="H98" i="5"/>
  <c r="H99" i="5"/>
  <c r="H100" i="5"/>
  <c r="F88" i="5"/>
  <c r="F89" i="5"/>
  <c r="F90" i="5"/>
  <c r="F91" i="5"/>
  <c r="F92" i="5"/>
  <c r="F93" i="5"/>
  <c r="F94" i="5"/>
  <c r="F95" i="5"/>
  <c r="F96" i="5"/>
  <c r="F28" i="3"/>
  <c r="H28" i="3"/>
  <c r="H30" i="3"/>
  <c r="F30" i="3"/>
  <c r="F29" i="3"/>
  <c r="H29" i="3" s="1"/>
  <c r="F34" i="1"/>
  <c r="H34" i="1"/>
  <c r="F12" i="1" l="1"/>
  <c r="H12" i="1" s="1"/>
  <c r="F13" i="1"/>
  <c r="H13" i="1" s="1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3" i="5"/>
  <c r="H13" i="5" s="1"/>
  <c r="F14" i="5"/>
  <c r="H14" i="5"/>
  <c r="F15" i="5"/>
  <c r="H15" i="5" s="1"/>
  <c r="F16" i="5"/>
  <c r="H16" i="5" s="1"/>
  <c r="F17" i="5"/>
  <c r="H17" i="5" s="1"/>
  <c r="F18" i="5"/>
  <c r="H18" i="5"/>
  <c r="F19" i="5"/>
  <c r="H19" i="5" s="1"/>
  <c r="F20" i="5"/>
  <c r="H20" i="5" s="1"/>
  <c r="F21" i="5"/>
  <c r="H21" i="5" s="1"/>
  <c r="F22" i="5"/>
  <c r="H22" i="5" s="1"/>
  <c r="F23" i="5"/>
  <c r="H23" i="5" s="1"/>
  <c r="F24" i="5"/>
  <c r="H24" i="5" s="1"/>
  <c r="F25" i="5"/>
  <c r="H25" i="5" s="1"/>
  <c r="F26" i="5"/>
  <c r="H26" i="5" s="1"/>
  <c r="F27" i="5"/>
  <c r="H27" i="5" s="1"/>
  <c r="F28" i="5"/>
  <c r="H28" i="5" s="1"/>
  <c r="F29" i="5"/>
  <c r="H29" i="5" s="1"/>
  <c r="F30" i="5"/>
  <c r="H30" i="5" s="1"/>
  <c r="F31" i="5"/>
  <c r="H31" i="5"/>
  <c r="F32" i="5"/>
  <c r="H32" i="5" s="1"/>
  <c r="F33" i="5"/>
  <c r="H33" i="5" s="1"/>
  <c r="F34" i="5"/>
  <c r="H34" i="5" s="1"/>
  <c r="F35" i="5"/>
  <c r="H35" i="5" s="1"/>
  <c r="F36" i="5"/>
  <c r="H36" i="5" s="1"/>
  <c r="F37" i="5"/>
  <c r="H37" i="5" s="1"/>
  <c r="F38" i="5"/>
  <c r="H38" i="5"/>
  <c r="F39" i="5"/>
  <c r="H39" i="5" s="1"/>
  <c r="F40" i="5"/>
  <c r="H40" i="5" s="1"/>
  <c r="F41" i="5"/>
  <c r="H41" i="5" s="1"/>
  <c r="F42" i="5"/>
  <c r="H42" i="5" s="1"/>
  <c r="F43" i="5"/>
  <c r="H43" i="5" s="1"/>
  <c r="F44" i="5"/>
  <c r="H44" i="5" s="1"/>
  <c r="F45" i="5"/>
  <c r="H45" i="5" s="1"/>
  <c r="F46" i="5"/>
  <c r="H46" i="5" s="1"/>
  <c r="F47" i="5"/>
  <c r="H47" i="5"/>
  <c r="F48" i="5"/>
  <c r="H48" i="5"/>
  <c r="F49" i="5"/>
  <c r="H49" i="5"/>
  <c r="F50" i="5"/>
  <c r="H50" i="5" s="1"/>
  <c r="F51" i="5"/>
  <c r="H51" i="5"/>
  <c r="F52" i="5"/>
  <c r="H52" i="5" s="1"/>
  <c r="F53" i="5"/>
  <c r="H53" i="5" s="1"/>
  <c r="F54" i="5"/>
  <c r="H54" i="5" s="1"/>
  <c r="F55" i="5"/>
  <c r="H55" i="5" s="1"/>
  <c r="F56" i="5"/>
  <c r="H56" i="5" s="1"/>
  <c r="F57" i="5"/>
  <c r="H57" i="5" s="1"/>
  <c r="F58" i="5"/>
  <c r="H58" i="5" s="1"/>
  <c r="F59" i="5"/>
  <c r="H59" i="5"/>
  <c r="F60" i="5"/>
  <c r="H60" i="5"/>
  <c r="F61" i="5"/>
  <c r="H61" i="5" s="1"/>
  <c r="F62" i="5"/>
  <c r="H62" i="5"/>
  <c r="F63" i="5"/>
  <c r="H63" i="5" s="1"/>
  <c r="F64" i="5"/>
  <c r="H64" i="5"/>
  <c r="F65" i="5"/>
  <c r="H65" i="5" s="1"/>
  <c r="F66" i="5"/>
  <c r="H66" i="5" s="1"/>
  <c r="F67" i="5"/>
  <c r="H67" i="5" s="1"/>
  <c r="F68" i="5"/>
  <c r="H68" i="5" s="1"/>
  <c r="F69" i="5"/>
  <c r="H69" i="5"/>
  <c r="F70" i="5"/>
  <c r="H70" i="5" s="1"/>
  <c r="F71" i="5"/>
  <c r="H71" i="5" s="1"/>
  <c r="F72" i="5"/>
  <c r="H72" i="5" s="1"/>
  <c r="F73" i="5"/>
  <c r="H73" i="5"/>
  <c r="F74" i="5"/>
  <c r="H74" i="5" s="1"/>
  <c r="F75" i="5"/>
  <c r="H75" i="5" s="1"/>
  <c r="F76" i="5"/>
  <c r="H76" i="5" s="1"/>
  <c r="F77" i="5"/>
  <c r="H77" i="5" s="1"/>
  <c r="F78" i="5"/>
  <c r="H78" i="5" s="1"/>
  <c r="F79" i="5"/>
  <c r="H79" i="5"/>
  <c r="F80" i="5"/>
  <c r="H80" i="5"/>
  <c r="F81" i="5"/>
  <c r="H81" i="5" s="1"/>
  <c r="F82" i="5"/>
  <c r="H82" i="5"/>
  <c r="F83" i="5"/>
  <c r="H83" i="5" s="1"/>
  <c r="F84" i="5"/>
  <c r="H84" i="5"/>
  <c r="F85" i="5"/>
  <c r="H85" i="5" s="1"/>
  <c r="F86" i="5"/>
  <c r="H86" i="5" s="1"/>
  <c r="F87" i="5"/>
  <c r="H87" i="5" s="1"/>
  <c r="H88" i="5"/>
  <c r="F97" i="5"/>
  <c r="F98" i="5"/>
  <c r="F99" i="5"/>
  <c r="F100" i="5"/>
  <c r="F12" i="5"/>
  <c r="F13" i="4"/>
  <c r="H13" i="4" s="1"/>
  <c r="F14" i="4"/>
  <c r="H14" i="4" s="1"/>
  <c r="F15" i="4"/>
  <c r="H15" i="4" s="1"/>
  <c r="F16" i="4"/>
  <c r="H16" i="4" s="1"/>
  <c r="F17" i="4"/>
  <c r="H17" i="4" s="1"/>
  <c r="F18" i="4"/>
  <c r="H18" i="4" s="1"/>
  <c r="F19" i="4"/>
  <c r="H19" i="4" s="1"/>
  <c r="F20" i="4"/>
  <c r="H20" i="4" s="1"/>
  <c r="F21" i="4"/>
  <c r="H21" i="4" s="1"/>
  <c r="F22" i="4"/>
  <c r="H22" i="4" s="1"/>
  <c r="F23" i="4"/>
  <c r="H23" i="4" s="1"/>
  <c r="F24" i="4"/>
  <c r="H24" i="4" s="1"/>
  <c r="F25" i="4"/>
  <c r="H25" i="4" s="1"/>
  <c r="F26" i="4"/>
  <c r="H26" i="4" s="1"/>
  <c r="F27" i="4"/>
  <c r="H27" i="4" s="1"/>
  <c r="F28" i="4"/>
  <c r="H28" i="4" s="1"/>
  <c r="F29" i="4"/>
  <c r="H29" i="4" s="1"/>
  <c r="F30" i="4"/>
  <c r="H30" i="4" s="1"/>
  <c r="F31" i="4"/>
  <c r="H31" i="4" s="1"/>
  <c r="F32" i="4"/>
  <c r="H32" i="4" s="1"/>
  <c r="F33" i="4"/>
  <c r="H33" i="4" s="1"/>
  <c r="F34" i="4"/>
  <c r="H34" i="4" s="1"/>
  <c r="F35" i="4"/>
  <c r="H35" i="4" s="1"/>
  <c r="F36" i="4"/>
  <c r="H36" i="4" s="1"/>
  <c r="F37" i="4"/>
  <c r="H37" i="4" s="1"/>
  <c r="F38" i="4"/>
  <c r="H38" i="4" s="1"/>
  <c r="F39" i="4"/>
  <c r="H39" i="4" s="1"/>
  <c r="F40" i="4"/>
  <c r="H40" i="4" s="1"/>
  <c r="F41" i="4"/>
  <c r="H41" i="4" s="1"/>
  <c r="F42" i="4"/>
  <c r="H42" i="4" s="1"/>
  <c r="F43" i="4"/>
  <c r="H43" i="4" s="1"/>
  <c r="F44" i="4"/>
  <c r="H44" i="4" s="1"/>
  <c r="F45" i="4"/>
  <c r="H45" i="4" s="1"/>
  <c r="F46" i="4"/>
  <c r="H46" i="4" s="1"/>
  <c r="F47" i="4"/>
  <c r="H47" i="4" s="1"/>
  <c r="F48" i="4"/>
  <c r="H48" i="4" s="1"/>
  <c r="F49" i="4"/>
  <c r="H49" i="4" s="1"/>
  <c r="F50" i="4"/>
  <c r="H50" i="4" s="1"/>
  <c r="F51" i="4"/>
  <c r="H51" i="4" s="1"/>
  <c r="F52" i="4"/>
  <c r="H52" i="4" s="1"/>
  <c r="F53" i="4"/>
  <c r="H53" i="4" s="1"/>
  <c r="F54" i="4"/>
  <c r="H54" i="4" s="1"/>
  <c r="F55" i="4"/>
  <c r="H55" i="4" s="1"/>
  <c r="F56" i="4"/>
  <c r="H56" i="4" s="1"/>
  <c r="F57" i="4"/>
  <c r="H57" i="4" s="1"/>
  <c r="F58" i="4"/>
  <c r="H58" i="4" s="1"/>
  <c r="F59" i="4"/>
  <c r="H59" i="4" s="1"/>
  <c r="F60" i="4"/>
  <c r="H60" i="4" s="1"/>
  <c r="F61" i="4"/>
  <c r="H61" i="4" s="1"/>
  <c r="F62" i="4"/>
  <c r="H62" i="4" s="1"/>
  <c r="F63" i="4"/>
  <c r="H63" i="4" s="1"/>
  <c r="F64" i="4"/>
  <c r="H64" i="4" s="1"/>
  <c r="F65" i="4"/>
  <c r="H65" i="4" s="1"/>
  <c r="F66" i="4"/>
  <c r="H66" i="4" s="1"/>
  <c r="F67" i="4"/>
  <c r="H67" i="4" s="1"/>
  <c r="F68" i="4"/>
  <c r="H68" i="4" s="1"/>
  <c r="F69" i="4"/>
  <c r="H69" i="4" s="1"/>
  <c r="F70" i="4"/>
  <c r="H70" i="4" s="1"/>
  <c r="F71" i="4"/>
  <c r="H71" i="4" s="1"/>
  <c r="F72" i="4"/>
  <c r="H72" i="4" s="1"/>
  <c r="F73" i="4"/>
  <c r="H73" i="4" s="1"/>
  <c r="F12" i="4"/>
  <c r="H12" i="4" s="1"/>
  <c r="F13" i="3"/>
  <c r="F14" i="3"/>
  <c r="H14" i="3" s="1"/>
  <c r="F15" i="3"/>
  <c r="H15" i="3" s="1"/>
  <c r="F16" i="3"/>
  <c r="H16" i="3" s="1"/>
  <c r="F17" i="3"/>
  <c r="H17" i="3" s="1"/>
  <c r="F18" i="3"/>
  <c r="H18" i="3" s="1"/>
  <c r="F19" i="3"/>
  <c r="H19" i="3" s="1"/>
  <c r="F20" i="3"/>
  <c r="H20" i="3" s="1"/>
  <c r="F21" i="3"/>
  <c r="H21" i="3"/>
  <c r="F22" i="3"/>
  <c r="H22" i="3"/>
  <c r="F23" i="3"/>
  <c r="H23" i="3"/>
  <c r="F24" i="3"/>
  <c r="H24" i="3" s="1"/>
  <c r="F25" i="3"/>
  <c r="H25" i="3" s="1"/>
  <c r="F26" i="3"/>
  <c r="H26" i="3" s="1"/>
  <c r="F27" i="3"/>
  <c r="H27" i="3" s="1"/>
  <c r="F12" i="3"/>
  <c r="H12" i="3" s="1"/>
  <c r="F14" i="2"/>
  <c r="H14" i="2" s="1"/>
  <c r="F15" i="2"/>
  <c r="H15" i="2"/>
  <c r="F16" i="2"/>
  <c r="H16" i="2" s="1"/>
  <c r="F17" i="2"/>
  <c r="H17" i="2" s="1"/>
  <c r="F18" i="2"/>
  <c r="H18" i="2" s="1"/>
  <c r="F19" i="2"/>
  <c r="H19" i="2" s="1"/>
  <c r="F20" i="2"/>
  <c r="H20" i="2"/>
  <c r="F21" i="2"/>
  <c r="H21" i="2"/>
  <c r="F22" i="2"/>
  <c r="H22" i="2" s="1"/>
  <c r="F23" i="2"/>
  <c r="H23" i="2"/>
  <c r="F24" i="2"/>
  <c r="H24" i="2" s="1"/>
  <c r="F25" i="2"/>
  <c r="H25" i="2" s="1"/>
  <c r="F26" i="2"/>
  <c r="H26" i="2" s="1"/>
  <c r="F27" i="2"/>
  <c r="H27" i="2" s="1"/>
  <c r="F28" i="2"/>
  <c r="H28" i="2" s="1"/>
  <c r="F29" i="2"/>
  <c r="H29" i="2"/>
  <c r="F30" i="2"/>
  <c r="H30" i="2"/>
  <c r="F31" i="2"/>
  <c r="H31" i="2"/>
  <c r="F32" i="2"/>
  <c r="H32" i="2"/>
  <c r="F33" i="2"/>
  <c r="H33" i="2" s="1"/>
  <c r="F34" i="2"/>
  <c r="H34" i="2" s="1"/>
  <c r="F35" i="2"/>
  <c r="H35" i="2" s="1"/>
  <c r="F36" i="2"/>
  <c r="H36" i="2" s="1"/>
  <c r="F37" i="2"/>
  <c r="H37" i="2" s="1"/>
  <c r="F38" i="2"/>
  <c r="H38" i="2"/>
  <c r="F39" i="2"/>
  <c r="H39" i="2" s="1"/>
  <c r="F40" i="2"/>
  <c r="H40" i="2" s="1"/>
  <c r="F41" i="2"/>
  <c r="H41" i="2" s="1"/>
  <c r="F42" i="2"/>
  <c r="H42" i="2" s="1"/>
  <c r="F43" i="2"/>
  <c r="H43" i="2" s="1"/>
  <c r="F44" i="2"/>
  <c r="H44" i="2" s="1"/>
  <c r="F45" i="2"/>
  <c r="H45" i="2" s="1"/>
  <c r="F46" i="2"/>
  <c r="H46" i="2" s="1"/>
  <c r="F47" i="2"/>
  <c r="H47" i="2" s="1"/>
  <c r="F48" i="2"/>
  <c r="H48" i="2"/>
  <c r="F49" i="2"/>
  <c r="H49" i="2" s="1"/>
  <c r="F50" i="2"/>
  <c r="H50" i="2" s="1"/>
  <c r="F13" i="2"/>
  <c r="H13" i="2" s="1"/>
  <c r="F12" i="2"/>
  <c r="H29" i="1"/>
  <c r="F14" i="1"/>
  <c r="H14" i="1" s="1"/>
  <c r="F15" i="1"/>
  <c r="H15" i="1" s="1"/>
  <c r="F16" i="1"/>
  <c r="H16" i="1" s="1"/>
  <c r="F17" i="1"/>
  <c r="H17" i="1" s="1"/>
  <c r="F18" i="1"/>
  <c r="H18" i="1" s="1"/>
  <c r="F19" i="1"/>
  <c r="H19" i="1" s="1"/>
  <c r="F20" i="1"/>
  <c r="H20" i="1" s="1"/>
  <c r="F21" i="1"/>
  <c r="H21" i="1" s="1"/>
  <c r="F22" i="1"/>
  <c r="H22" i="1" s="1"/>
  <c r="F23" i="1"/>
  <c r="H23" i="1" s="1"/>
  <c r="F24" i="1"/>
  <c r="H24" i="1" s="1"/>
  <c r="F25" i="1"/>
  <c r="H25" i="1" s="1"/>
  <c r="F26" i="1"/>
  <c r="H26" i="1" s="1"/>
  <c r="F27" i="1"/>
  <c r="H27" i="1" s="1"/>
  <c r="F28" i="1"/>
  <c r="H28" i="1" s="1"/>
  <c r="F29" i="1"/>
  <c r="F30" i="1"/>
  <c r="H30" i="1" s="1"/>
  <c r="F31" i="1"/>
  <c r="H31" i="1" s="1"/>
  <c r="F32" i="1"/>
  <c r="H32" i="1" s="1"/>
  <c r="F33" i="1"/>
  <c r="H33" i="1" s="1"/>
  <c r="H74" i="4" l="1"/>
  <c r="F51" i="2"/>
  <c r="F74" i="4"/>
  <c r="H13" i="3"/>
  <c r="H12" i="2"/>
  <c r="H51" i="2" s="1"/>
  <c r="H101" i="5"/>
  <c r="F101" i="5"/>
  <c r="F35" i="1"/>
  <c r="H35" i="1"/>
</calcChain>
</file>

<file path=xl/sharedStrings.xml><?xml version="1.0" encoding="utf-8"?>
<sst xmlns="http://schemas.openxmlformats.org/spreadsheetml/2006/main" count="618" uniqueCount="307">
  <si>
    <t>opakowanie</t>
  </si>
  <si>
    <t>Sztuka</t>
  </si>
  <si>
    <t>Lp.</t>
  </si>
  <si>
    <t>VAT</t>
  </si>
  <si>
    <t>Opatrunek hydrożelowy w sprayu 125 ml</t>
  </si>
  <si>
    <t>(12 szt./op)</t>
  </si>
  <si>
    <t>(12szt./op)</t>
  </si>
  <si>
    <t>sztuka</t>
  </si>
  <si>
    <t>Ostrza chirurgiczne nr 11 , jałowe, jednoraz.użytku, przystosowane do standardowego trzonka, każde ostrze hermetycznie zapakowane w indywidualne sterylne opakowania, pakowane po 100szt.</t>
  </si>
  <si>
    <t>Ostrza chirurgiczne nr 12 D , jałowe, jednoraz.użytku, przystosowane do standardowego trzonka, każde ostrze hermetycznie zapakowane w indywidualne sterylne opakowania, pakowane po 100szt.</t>
  </si>
  <si>
    <t>Ostrza chirurgiczne nr 15 , jałowe, jednoraz.użytku, przystosowane do standardowego trzonka, każde ostrze hermetycznie zapakowane w indywidualne sterylne opakowania, pakowane po 100szt.</t>
  </si>
  <si>
    <t>Ostrza chirurgiczne nr 24 , jałowe, jednoraz.użytku, przystosowane do standardowego trzonka, każde ostrze hermetycznie zapakowane w indywidualne sterylne opakowania, pakowane po 100szt.</t>
  </si>
  <si>
    <t>Igły sterylne j.u. 0,9 x 40mm BD, trójpłaszczyznowe ostrze typu lancet, złącze Luer/Luer Lock, kolorowe końcówki w celu identyfikacji danego rozmiaru, 100 szt w opakowaniu. Czytelnie oznakowane: jeden kolor - jeden rozmiar oraz wyraźny numer rozmiaru na przynajmniej jednej ściance pudełka.
Termin ważności: minimum 24 miesiące od daty dostawy</t>
  </si>
  <si>
    <t xml:space="preserve">Strzykawki j.u., o pojemności 50ml, czytelna, nieścieralna skala; oznaczenie co 1ml; rondo tłoka ściśle przylegającego do ścian strzykawki, o łatwym przesuwie, z gumową uszczelką; dokładność skali, typ Luer-lock; jałowa, nie pirogenna,  nietoksyczna; kompatybilna z pompami  infuzyjnymi: Medima, Ascor, Syramed </t>
  </si>
  <si>
    <t>Nakłuwacz jednorazowy, sterylny, bez możliwości ponownego użycia - bezpieczny. Głębokość nakłucia 2,4 mm. Opakowanie po 100. Dopuszczalne 200 szt. w opakowaniu z przeliczeniem ilości.
Termin ważności: minimum 24 miesiące od daty dostawy</t>
  </si>
  <si>
    <t>Elastopor 10x15 cm. Samoprzylepne opatrunki z wkładem chłonnym umieszczonym centralnie, wykonane z hydrofobowej włókniny, pokryte hipoalergicznym klejem akrylowym,wkład chłonny powleczony siateczką z polietylenu,zaokrąglone brzegi, każdy opatrunek pakowany w sterylny blister.  Opakowanie 30 szt.</t>
  </si>
  <si>
    <t>Elastopor 6x10 cm. Samoprzylepne opatrunki z wkładem chłonnym umieszczonym centralnie, wykonane z hydrofobowej włókniny, pokryte hipoalergicznym klejem akrylowym,wkład chłonny powleczony siateczką z polietylenu,zaokrąglone brzegi, każdy opatrunek pakowany w sterylny blister. Opakowanie 50 szt.</t>
  </si>
  <si>
    <t>Elastopor 5x7,2 cm. Samoprzylepne opatrunki z wkładem chłonnym umieszczonym centralnie, wykonane z hydrofobowej włókniny, pokryte hipoalergicznym klejem akrylowym,wkład chłonny powleczony siateczką z polietylenu,zaokrąglone brzegi, każdy opatrunek pakowany w sterylny blister. Opakowanie 100 szt.</t>
  </si>
  <si>
    <t>Elastopor 20 x 10cm, Samoprzylepne opatrunki z wkładem chłonnym umieszczonym centralnie, wykonane z hydrofobowej włókniny, pokryte hipoalergicznym klejem akrylowym,wkład chłonny powleczony siateczką z polietylenu,zaokrąglone brzegi, każdy opatrunek pakowany w sterylny blister. Opakowanie 25 szt.</t>
  </si>
  <si>
    <t>Gaza opatrunkowa jałowa do opatrywania ran, 17-nitkowa, sterylna, wielkość 1 m2</t>
  </si>
  <si>
    <t>Gaza opatrunkowa jałowa do opatrywania ran, 13-nitkowa, sterylna, wielkość 1/2 m2</t>
  </si>
  <si>
    <t>Gaziki 5x5 cm, sterylne,  wykonane ze 100% bawełny, pozbawione luźnych włókien na powierzchni kompresu, indywidualne pakowanie 3 sztuki, opakwanie 50 szt.</t>
  </si>
  <si>
    <t>Gaziki 10x10 cm, sterylne,  wykonane ze 100% bawełny, pozbawione luźnych włókien na powierzchni kompresu, indywidualne pakowanie 3 sztuki, opakwanie 50 szt.</t>
  </si>
  <si>
    <t>Gaziki niejałowe 10x 10cm, wykonane w 100% z gazy bawełnianej. Opakowanie 100 szt</t>
  </si>
  <si>
    <t>Gaziki niejałowe 5x 5cm, wykonane w 100% z gazy bawełnianej. Opakowanie 100 szt</t>
  </si>
  <si>
    <t xml:space="preserve">Opaska dziana 15cm x 4 m, niejałowa, przewiwewna, wykonana z przędzy wiskozowej, pakowane pojedyńczo w papier </t>
  </si>
  <si>
    <t xml:space="preserve">Opaska dziana 10cm x 4 m, niejałowa, przewiwewna, wykonana z przędzy wiskozowej, pakowane pojedyńczo w papier </t>
  </si>
  <si>
    <t>Opaska dziana 5cm x 4 m, niejałowa, przewiwewna, wykonana z przędzy wiskozowej, pakowane pojedyńczo w papier</t>
  </si>
  <si>
    <t>Opaska elastyczna tkana z zapinką, 10cm x 4m, niejałowa, przepuszczająca powietrze, wyposażona w zapinkę do umocowania, pakowana pojedyńczo</t>
  </si>
  <si>
    <t>Opaska elastyczna tkana z zapinką, 15cm x 4m, niejałowa, przepuszczająca powietrze, wyposażona w zapinkę do umocowania, pakowana pojedyńczo</t>
  </si>
  <si>
    <t>Opatrunek hydrożelowy na oparzenia 60x40cm, sterylny, bezwonny, w formie stabilnej, opakowanie w rozmiarze opatrunku</t>
  </si>
  <si>
    <t>Opatrunek hydrożelowy na oparzenia 20x20cm, sterylny, bezwonny, w formie stabilnej, opakowanie w rozmiarze opatrunku</t>
  </si>
  <si>
    <t>Opatrunek hydrożelowy na oparzenia 20x40cm, sterylny, bezwonny, w formie stabilnej, opakowanie w rozmiarze opatrunku</t>
  </si>
  <si>
    <t>Opatrunek hydrożelowy na oparzenia na twarz , sterylny, bezwonny, w formie stabilnej, opakowanie w rozmiarze opatrunku</t>
  </si>
  <si>
    <t>Plaster  włókninowy 15cm x 10m rolka, Taśma opatrunkowa niejałowa, wykonana z hydrofobowej włókniny, pokryta hipoalergicznym klejem akrylowym, warstwa zabezpieczająca wykonana z papieru silikonowego z podziałką, zapakowany w kartonik</t>
  </si>
  <si>
    <t>Plaster włókninowy 20cm x 10m rolka, Taśma opatrunkowa niejałowa, wykonana z hydrofobowej włókniny, pokryta hipoalergicznym klejem akrylowym, warstwa zabezpieczająca wykonana z papieru silikonowego z podziałką, zapakowany w kartonik</t>
  </si>
  <si>
    <t>Wata celulozowa higieniczna w arkuszach (lignina), wymiar 40cm x 60cm, biała, opakowanie 5kg</t>
  </si>
  <si>
    <t>Lignina, wata celulozowa w zwoju 150g, 13 cm</t>
  </si>
  <si>
    <t>Przylepiec poiniekcyjny 5x4, niejałowy, wykonany z włókniny, posiadający optrunek chłonny, nacinany co 2cm</t>
  </si>
  <si>
    <t>Steri Strip 13x100, samoprzylepne paski tzw. „szwy zewnętrzne” wykonane z wzmocnionej, nylonowej włókniny typu spunbond, pokryte klejem akrylowym, hipoalergiczne, kolor biały, jałowe, blister zaiwera 6 szt.</t>
  </si>
  <si>
    <t>Steri Strip 3x7,5, samoprzylepne paski tzw. „szwy zewnętrzne” wykonane z wzmocnionej, nylonowej włókniny typu spunbond, pokryte klejem akrylowym, hipoalergiczne, kolor biały, jałowe, blister zaiwera 5 szt.</t>
  </si>
  <si>
    <t>Steri Strip 6x7,5, samoprzylepne paski tzw. „szwy zewnętrzne” wykonane z wzmocnionej, nylonowej włókniny typu spunbond, pokryte klejem akrylowym, hipoalergiczne, kolor biały, jałowe, blister zaiwera 3 szt.</t>
  </si>
  <si>
    <t>Cewnik foley CH 14, lateksowy, powleczony warstwą silikonu,cewnik dwudrożny,nieprzezroczysty, sterylny, przeznaczony do jednorazowego użytku</t>
  </si>
  <si>
    <t>Cewnik foley CH 16, lateksowy, powleczony warstwą silikonu,cewnik dwudrożny,nieprzezroczysty, sterylny, przeznaczony do jednorazowego użytku</t>
  </si>
  <si>
    <t>Cewnik foley CH 18, lateksowy, powleczony warstwą silikonu,cewnik dwudrożny,nieprzezroczysty, sterylny, przeznaczony do jednorazowego użytku</t>
  </si>
  <si>
    <t>Cewnik foley CH 20, lateksowy, powleczony warstwą silikonu,cewnik dwudrożny,nieprzezroczysty, sterylny, przeznaczony do jednorazowego użytku</t>
  </si>
  <si>
    <t>Cewnik foley CH 22, lateksowy, powleczony warstwą silikonu,cewnik dwudrożny,nieprzezroczysty, sterylny, przeznaczony do jednorazowego użytku</t>
  </si>
  <si>
    <t>Cewnik z PVC do odsysania górnych dróg oddechowych, CH 12; jednorazowego użytku, powierzchnia zmrożona; z otworem centralnym, dwoma otworami bocznymi (naprzeciwległe) o łącznej powierzchni mniejszej niż powierzchnia otworu centralnego; ze ściętą pod kątem prostym końcówką atraumatyczną, sterylny, miękki. Kolorystyczne oznaczenie rozmiaru na konektorze; dł.  60 cm, pakowany pojedynczo: folia/papier; z oznaczeniem rozmiaru na opakowaniu</t>
  </si>
  <si>
    <t>Cewnik z PVC do odsysania górnych dróg oddechowych, CH 18; jednorazowego użytku, powierzchnia zmrożona; z otworem centralnym, dwoma otworami bocznymi (naprzeciwległe) o łącznej powierzchni mniejszej niż powierzchnia otworu centralnego; ze ściętą pod kątem prostym końcówką atraumatyczną, sterylny, miękki. Kolorystyczne oznaczenie rozmiaru na konektorze; dł.  60 cm, pakowany pojedynczo: folia/papier; z oznaczeniem rozmiaru na opakowaniu</t>
  </si>
  <si>
    <t>Cewnik z PVC do odsysania górnych dróg oddechowych, CH 8; jednorazowego użytku, powierzchnia zmrożona; z otworem centralnym, dwoma otworami bocznymi (naprzeciwległe) o łącznej powierzchni mniejszej niż powierzchnia otworu centralnego; ze ściętą pod kątem prostym końcówką atraumatyczną, sterylny, miękki. Kolorystyczne oznaczenie rozmiaru na konektorze; dł.  40 cm, pakowany pojedynczo: folia/papier; z oznaczeniem rozmiaru na opakowaniu</t>
  </si>
  <si>
    <t>Obwód oddechowy 100/905/340 Peneupac, Jednorurowy obwód do wentylatora Pneupac pasujący do respiratora transportowego Pneupac plus 310 z wewnętrzną linią do monitorowania ciśnienia, filtrem In-Line i nasadką odchylającą strumień powietrza wydychanego</t>
  </si>
  <si>
    <t>Zestaw do Konikotomii - Quicktrach aplikator dojścia dotchawicznego, strzykawka do pneumatycznego zabezpieczania, opaska stabilizująca dojście i elastyczna rurka do połączenia z respiratorem lub workiem resuscytacyjnym.
 powyżej 10 lat - kaniula o średnicy 4 mm) i dla dzieci (od 2 do 10 lat kaniula o średnicy 2 mm).</t>
  </si>
  <si>
    <t>Maska tlenowa z nebulizatorem dla dzieci S. Maska tlenowa do podaży tlenu o średnim stężeniu wykonana z miękkiego, przezroczystego tworzywa z elastycznym paskiem mocującym z zatopionymi końcami, z otworami bocznymi ułatwiającymi wydech, z drenem o długości min. 180cm z uniwersalnymi złączami, z nebulizatorem dla dzieci, sterylna, pakowana pojedynczo.</t>
  </si>
  <si>
    <t>Maszynka jednorazowa do golenia, jednoczęściowa maszynka do golenia z pojedynczym ostrzem, Rączka wykonana z tworzywa sztucznego a pojedyncze ostrze ze stali nierdzewnej, bez osłony</t>
  </si>
  <si>
    <t>MINI SPIKE V, Bezigłowy pin dozujący, Zakrętka szczelnie zamknięta, Filtr powietrza 0,45 µm, 2 odrębne kanały powietrza i płynu, Automatyzacja równoważenia ciśnienia, Uniwersalny kolec do fiolki z lekiem, Nie zawiera PVC, DEHP ani lateksu, oakowanie 50 szt.</t>
  </si>
  <si>
    <t>Nerka medyczna, miska nerkowata jednorazowego użytku. tekturowa. rozm. 24.5 x 11.5 x 5 cm. max. pojemność 900ml</t>
  </si>
  <si>
    <t>Łyżka do laryngoskopu, rozm. 0 , plastikowa, jednorazowego użytku, wykonana z materiału ABS typ  Macintosh, do laryngoskopów, kompatybilna z rękojeściami zgodnymi z normą. Wykonana w tzw. „zielonym standardzie”, sterylna.</t>
  </si>
  <si>
    <t>Łyżka do laryngoskopu, rozm. 1,  plastikowa, jednorazowego użytku, wykonana z materiału ABS typ  Macintosh, do laryngoskopów, kompatybilna z rękojeściami zgodnymi z normą. Wykonana w tzw. „zielonym standardzie”, sterylna</t>
  </si>
  <si>
    <t>Łyżka do laryngoskopu, rozm. 2,  plastikowa, jednorazowego użytku, wykonana z materiału ABS typ  Macintosh, do laryngoskopów, kompatybilna z rękojeściami zgodnymi z normą. Wykonana w tzw. „zielonym standardzie”, sterylna</t>
  </si>
  <si>
    <t>Łyżka do laryngoskopu, rozm. 3,  plastikowa, jednorazowego użytku, wykonana z materiału ABS typ  Macintosh, do laryngoskopów, kompatybilna z rękojeściami zgodnymi z normą. Wykonana w tzw. „zielonym standardzie”, sterylna</t>
  </si>
  <si>
    <t>Łyżka do laryngoskopu, rozm. 4,  plastikowa, jednorazowego użytku, wykonana z materiału ABS typ  Macintosh, do laryngoskopów, kompatybilna z rękojeściami zgodnymi z normą. Wykonana w tzw. „zielonym standardzie”, sterylna</t>
  </si>
  <si>
    <t>Maska tlenowa z rezerwuarem i drenem - dla dorosłych L, maska jednorazowa z gumką wyposażona w worek - rezerwuar tlenowy,  wykonana z przezroczystego, nietoksycznego PCV, posiadająca regulowaną blaszkę na nos oraz gumkę mocującą, wyposażona w dren</t>
  </si>
  <si>
    <t>Maska tlenowa z rezerwuarem i drenem - dla dorosłych M, maska jednorazowa z gumką wyposażona w worek - rezerwuar tlenowy,  wykonana z przezroczystego, nietoksycznego PCV, posiadająca regulowaną blaszkę na nos oraz gumkę mocującą, wyposażona w dren</t>
  </si>
  <si>
    <t>Maska tlenowa z rezerwuarem i drenem - dla dorosłych XL, maska jednorazowa z gumką wyposażona w worek - rezerwuar tlenowy,  wykonana z przezroczystego, nietoksycznego PCV, posiadająca regulowaną blaszkę na nos oraz gumkę mocującą, wyposażona w dren</t>
  </si>
  <si>
    <t>Maska tlenowa z rezerwuarem i drenem - pediatryczna S, maska jednorazowa z gumką wyposażona w worek - rezerwuar tlenowy,  wykonana z przezroczystego, nietoksycznego PCV, posiadająca regulowaną blaszkę na nos oraz gumkę mocującą, wyposażona w dren</t>
  </si>
  <si>
    <t>Rurka intubacyjna z mankietem  nr 3,0, wykonana z elastycznego PVC, wyposażona w boczny otwór Murphy’ego, skalowanie co 1 cm, wyposażona w niskociśnieniowy, wsokoobjętościowy mankiet uszczelniający, balonik kontrolny z oznaczeniem numeru serii i rozmiaru, półprzeźroczysty, odłączalny łącznik o średnicy zewnętrznej 15 mm, nie zawierająca lateksu</t>
  </si>
  <si>
    <t>Rurka intubacyjna z mankietem  nr 3,5, wykonana z elastycznego PVC, wyposażona w boczny otwór Murphy’ego, skalowanie co 1 cm, wyposażona w niskociśnieniowy, wysokoobjętościowy mankiet uszczelniający, balonik kontrolny z oznaczeniem numeru serii i rozmiaru, półprzeźroczysty, odłączalny łącznik o średnicy zewnętrznej 15 mm, nie zawierająca lateksu</t>
  </si>
  <si>
    <t>Rurka intubacyjna z mankietem  nr 4,0, wykonana z elastycznego PVC, wyposażona w boczny otwór Murphy’ego, skalowanie co 1 cm, wyposażona w niskociśnieniowy, wysokoobjętościowy mankiet uszczelniający, balonik kontrolny z oznaczeniem numeru serii i rozmiaru, półprzeźroczysty, odłączalny łącznik o średnicy zewnętrznej 15 mm, nie zawierająca lateksu</t>
  </si>
  <si>
    <t>Rurka intubacyjna z mankietem  nr 4,5, wykonana z elastycznego PVC, wyposażona w boczny otwór Murphy’ego, skalowanie co 1 cm, wyposażona w niskociśnieniowy, wysokoobjętościowy mankiet uszczelniający, balonik kontrolny z oznaczeniem numeru serii i rozmiaru, półprzeźroczysty, odłączalny łącznik o średnicy zewnętrznej 15 mm, nie zawierająca lateksu</t>
  </si>
  <si>
    <t>Rurka intubacyjna z mankietem  nr 5,0, wykonana z elastycznego PVC, wyposażona w boczny otwór Murphy’ego, skalowanie co 1 cm, wyposażona w niskociśnieniowy, wysokoobjętościowy mankiet uszczelniający, balonik kontrolny z oznaczeniem numeru serii i rozmiaru, półprzeźroczysty, odłączalny łącznik o średnicy zewnętrznej 15 mm, nie zawierająca lateksu</t>
  </si>
  <si>
    <t>Rurka intubacyjna z mankietem  nr 5,5, wykonana z elastycznego PVC, wyposażona w boczny otwór Murphy’ego, skalowanie co 1 cm, wyposażona w niskociśnieniowy, wysokoobjętościowy mankiet uszczelniający, balonik kontrolny z oznaczeniem numeru serii i rozmiaru, półprzeźroczysty, odłączalny łącznik o średnicy zewnętrznej 15 mm, nie zawierająca lateksu</t>
  </si>
  <si>
    <t>Rurka intubacyjna z mankietem  nr 6,0, wykonana z elastycznego PVC, wyposażona w boczny otwór Murphy’ego, skalowanie co 1 cm, wyposażona w niskociśnieniowy, wysokoobjętościowy mankiet uszczelniający, balonik kontrolny z oznaczeniem numeru serii i rozmiaru, półprzeźroczysty, odłączalny łącznik o średnicy zewnętrznej 15 mm, nie zawierająca lateksu</t>
  </si>
  <si>
    <t>Rurka intubacyjna z mankietem  nr 6,5, wykonana z elastycznego PVC, wyposażona w boczny otwór Murphy’ego, skalowanie co 1 cm, wyposażona w niskociśnieniowy, wysokoobjętościowy mankiet uszczelniający, balonik kontrolny z oznaczeniem numeru serii i rozmiaru, półprzeźroczysty, odłączalny łącznik o średnicy zewnętrznej 15 mm, nie zawierająca lateksu</t>
  </si>
  <si>
    <t>Rurka intubacyjna z mankietem  nr 7,0, wykonana z elastycznego PVC, wyposażona w boczny otwór Murphy’ego, skalowanie co 1 cm, wyposażona w niskociśnieniowy, wysokoobjętościowy mankiet uszczelniający, balonik kontrolny z oznaczeniem numeru serii i rozmiaru, półprzeźroczysty, odłączalny łącznik o średnicy zewnętrznej 15 mm, nie zawierająca lateksu</t>
  </si>
  <si>
    <t>Rurka intubacyjna z mankietem  nr 7,5, wykonana z elastycznego PVC, wyposażona w boczny otwór Murphy’ego, skalowanie co 1 cm, wyposażona w niskociśnieniowy, wysokoobjętościowy mankiet uszczelniający, balonik kontrolny z oznaczeniem numeru serii i rozmiaru, półprzeźroczysty, odłączalny łącznik o średnicy zewnętrznej 15 mm, nie zawierająca lateksu</t>
  </si>
  <si>
    <t>Rurka intubacyjna z mankietem  nr 8,0, wykonana z elastycznego PVC, wyposażona w boczny otwór Murphy’ego, skalowanie co 1 cm, wyposażona w niskociśnieniowy, wysokoobjętościowy mankiet uszczelniający, balonik kontrolny z oznaczeniem numeru serii i rozmiaru, półprzeźroczysty, odłączalny łącznik o średnicy zewnętrznej 15 mm, nie zawierająca lateksu</t>
  </si>
  <si>
    <t>Rurka intubacyjna z mankietem  nr 8,5, wykonana z elastycznego PVC, wyposażona w boczny otwór Murphy’ego, skalowanie co 1 cm, wyposażona w niskociśnieniowy, wysokoobjętościowy mankiet uszczelniający, balonik kontrolny z oznaczeniem numeru serii i rozmiaru, półprzeźroczysty, odłączalny łącznik o średnicy zewnętrznej 15 mm, nie zawierająca lateksu</t>
  </si>
  <si>
    <t xml:space="preserve">Nici chirurgiczne 2/0, 3 metr., długośc 75 cm, igła CE-12, 3/8 koła, 39 mm, niebieskie, niewchłanialne </t>
  </si>
  <si>
    <t>Pojemnik  na płyny ustrojowe 30 ml, plastikowy,jałowy (op. 50 szt.)</t>
  </si>
  <si>
    <t>Pojemnik na odpady medyczne o pojemności 10 L, czerwony</t>
  </si>
  <si>
    <t>Pojemnik na odpady medyczne, o pojemności 2 L, czerwony</t>
  </si>
  <si>
    <t>Pojemniki na odpady medyczne, o pojemności  0,7 L, czerwone, owalne</t>
  </si>
  <si>
    <t>Pojemniki na odpady medyczne, o pojemności 1,5  L, czerwone, średnica górna-115, dolna-110</t>
  </si>
  <si>
    <t>Pojemniki na odpady medyczne, o pojemności 1 L, czerwone</t>
  </si>
  <si>
    <t>Prześcieradło jednorazowego użytku, fizelinowe, o wymiarach: 210 x 160 cm, pakowane w folie po 10 szt.</t>
  </si>
  <si>
    <t>Staza uciskowa automatyczna, wykonana z rozciągliwej gumy oraz plastikowych komponentów z ABS</t>
  </si>
  <si>
    <t>Staza uciskowa jednorazowgo użytku w rolce, gumowa, bezlateksowa, niebieska, 25 odcinków.</t>
  </si>
  <si>
    <t>Szczoteczka cytologiczna prosta, jednorazowe, sterylna, Wykonana z polipropylenu oraz nylonu, pkwana pojedyńczo, opakowanie zbiorcze 100 szt.</t>
  </si>
  <si>
    <t>Szpatułki niesterylne jednorazowe, wykonane z  drewna, gładka powierzchnia, z zaokrągleniami na krawędziach, długośc 150 mm, pakowane w pudełku po 100 szt.</t>
  </si>
  <si>
    <t xml:space="preserve">Szyna Kramera 100x10cm, szyny o drabinkowej konstrukcji, wykonane z metalowych prętów, które można odpowiednio modelować </t>
  </si>
  <si>
    <t xml:space="preserve">Szyna Kramera 150x10cm, szyny o drabinkowej konstrukcji, wykonane z metalowych prętów, które można odpowiednio modelować </t>
  </si>
  <si>
    <t xml:space="preserve">Szyna Kramera 50x7cm, szyny o drabinkowej konstrukcji, wykonane z metalowych prętów, które można odpowiednio modelować </t>
  </si>
  <si>
    <t>Torebka do sterylizacji  o wym. 13 x 25 cm . Samoklejące torebki wykonane z papieru medycznego 60g-70/m2 i folii, do sterylizacji parą wodną oraz tlenkiem etylenu, opakowanie 200 szt.</t>
  </si>
  <si>
    <t>Torebka do sterylizacji  o wym. 14 x 28 cm. Samoklejące torebki wykonane z papieru medycznego 60g-70/m2 i folii, do sterylizacji parą wodną oraz tlenkiem etylenu, opakowanie 200 szt.</t>
  </si>
  <si>
    <t>Torebka do sterylizacji  o wym. 20 x 33 cm. Samoklejące torebki wykonane z papieru medycznego 60g-70/m2 i folii, do sterylizacji parą wodną oraz tlenkiem etylenu, opakowanie 200 szt.</t>
  </si>
  <si>
    <t>Torebka do sterylizacji  o wym. 9 x 13,5 cm. Samoklejące torebki wykonane z papieru medycznego 60g-70/m2 i folii, do sterylizacji parą wodną oraz tlenkiem etylenu, opakowanie 200 szt.</t>
  </si>
  <si>
    <t>Torebka do sterylizacji  o wym. 9 x 26 cm. Samoklejące torebki wykonane z papieru medycznego 60g-70/m2 i folii, do sterylizacji parą wodną oraz tlenkiem etylenu, opakowanie 200 szt.</t>
  </si>
  <si>
    <t>Tubus anoskopowe 85x20 mm,wykonana z termoplastiku, rurka endoskopowa zbudowana z materiału przewodzącego światło, zaokrąglony koniec dystalny obturatora rurki endoskopowej , posiada skalę długości, jednorazowego użyrtku, sterylna,pojedyńczo pakowane w folie, opakowanie zbiorcze 25 szt.</t>
  </si>
  <si>
    <t>Anoskop jednorazowy chirurgiczny/diagnostyczny, średnica 23 mm i długość robocza 88 mm z rękojeścią przystosowaną do włożenia oświetlacza ołówkowego lub końcówki zimnego źródła światła (światłowodu), opakowanie po 50 szt.</t>
  </si>
  <si>
    <t>Turbina jednorazowego uzytku z ustnikiem, kompatybilna ze spirometrem Spirobank II, opakowanie 60 szt.</t>
  </si>
  <si>
    <t>Ustnik papierowy jednorazowy do spirometru Spirobank, pakowany pojedynczo w folię.</t>
  </si>
  <si>
    <t>Wzierniki do otoskopu jednorazowego użytku, rozm. 4 mm, wykonany z nietoksycznego plastiku, opakowanie 100 szt.</t>
  </si>
  <si>
    <t>Wzierniki do otoskopu jednorazowego użytku, rozm. 2,5 mm, wykonany z nietoksycznego plastiku, opakowanie 100 szt.</t>
  </si>
  <si>
    <t>Worek na wymiociny o poj. 1,5 l, posiadający szeroki otwór wlotowy, zapobiegający rozlewaniu się zawartości, plastikowa krawedź, funkcja „Twist &amp; lock” na obręczy pozwala na bezpieczne zamknięcie worka</t>
  </si>
  <si>
    <t>Nici chirurgiczne 4-0/ 1,5 metr., długosc 45cm, igła CE-4 3/8 koła, 19 mm, niewchłanialne</t>
  </si>
  <si>
    <t>Nici chirurgiczne 1-/  4 metr., długośc 75 cm, igła CE-12, 3/8 koła, 39 mm, niewchłanialne</t>
  </si>
  <si>
    <t xml:space="preserve">Nici chirurgiczne 2-0/ 3 metr., 75 cm, igła CE-10, 3/8 koła, 30 mm, niebieskie, niewchłanialne </t>
  </si>
  <si>
    <t xml:space="preserve">Nici chirurgiczne 3-0/ 2 metr., długość 75 cm, igła CE-10, 3/8 koła, 30 mm, niebieskie, niewchłanialne </t>
  </si>
  <si>
    <t xml:space="preserve">Nici chirurgiczne 3-0/ 2 metr., długość 45 cm, igła CE-6, 3/8 koła, 24 mm, niebieskie, niewchłanialne </t>
  </si>
  <si>
    <t xml:space="preserve">Nici chirurgiczne 4-0/ 1,5 metr., długość 45 cm, igła CE-4F, 3/8 koła, 19 mm, niewchłanialne </t>
  </si>
  <si>
    <t>Nici chirurgiczne 4-0/  1,5 metr., długść 45 cm, igła CE-6, 3/8 koła, 24 mm, niewchłanialne</t>
  </si>
  <si>
    <t>Plaster opatrunkowy do cięcia, 1 m x 6 cm, opatrunek na włókninie</t>
  </si>
  <si>
    <t>Kapturki ochronne dedykowane do szystkich modeli termomerów dousznych  Braun, nie zwierające lateksu, opakowanie po 20 szt</t>
  </si>
  <si>
    <t>Koc ratunkowy termoizolacyjny, wykonany z metalicznej folii PET, hipoalergiczny, odporny na uszkodzenia i wodę, niejałowy, rozmiar 160cm x 210cm</t>
  </si>
  <si>
    <t>Kołnierz ortopedyczny dla dorosłych, przed złożeniem w postaci płaskej, ustawiane rozmiary „bez szyi", krótka szyja, średni, wysoki, ilość stopni regulacji - 8, umożliwiający stałą kontrolę tętna pacjenta, wyposażony w uchwyty na dreny, posiadający mocny rzep</t>
  </si>
  <si>
    <t>Kołnierz ortopedyczny dla dzieci, przed złożeniem w postaci płaskej, ilość stopni regulacji - 6, umożliwiający stałą kontrolę tętna pacjenta, wyposażony w uchwyty na dreny, posiadający mocny rzep</t>
  </si>
  <si>
    <t>Łącznik układu oddechowego 15F/22M-22F Łącznik anestezjologiczny z PCV gładki w środku, podwójnie obrotowym z zatyczką do odsysania i bronchoskopii, długość 10cm /+ 5cm.  Złącza 22M/15F od strony pacjenta, 22F od strony maszyny, pakowany pojedynczo, sterylny.</t>
  </si>
  <si>
    <t>Przedłużacze do pomp infuzyjnych 1,5m dług.; typ Luer-Lock, jałowe,długość 150 cm,kolor biały lub transparentny</t>
  </si>
  <si>
    <t>Strzykawki j.u., o pojemności 2ml, ze skalą 0,1ml; dwuczęściowa ze skalą rozszerzoną o ok 10%; o przezroczystym cylindrze z polipropylenu z niezmywalną, wyraźnie czytelną skalą, płynnym przesuwem tłoka; zabezpieczenie przed wypadnięciem tłoka w postaci dwóch pierścieni umieszczonych wewnątrz cylindra. Pakowana pojedynczo; jałowa; z widoczną datą ważności; oznaczone CE. Opakowanie zbiorcze 100 szt.</t>
  </si>
  <si>
    <t>Strzykawki j.u., o pojemności 5ml, ze skalą 0,2ml; dwuczęściowa ze skalą rozszerzoną o ok 10%; o przezroczystym cylindrze z polipropylenu z niezmywalną, wyraźnie czytelną skalą, płynnym przesuwem tłoka; zabezpieczenie przed wypadnięciem tłoka w postaci dwóch pierścieni umieszczonych wewnątrz cylindra. Pakowana pojedynczo; jałowa; z widoczną datą ważności; oznaczone CE. Opakowanie zbiorcze 100 szt.</t>
  </si>
  <si>
    <t>Strzykawki j.u., o pojemności 10ml, ze skalą 0,5 ml; dwuczęściowa ze skalą rozszerzoną o ok 10%; o przezroczystym cylindrze z polipropylenu z niezmywalną, wyraźnie czytelną skalą, płynnym przesuwem tłoka; zabezpieczenie przed wypadnięciem tłoka w postaci dwóch pierścieni umieszczonych wewnątrz cylindra. Pakowana pojedynczo; jałowa; z widoczną datą ważności; oznaczone CE. Opakowanie zbiorcze 100 szt</t>
  </si>
  <si>
    <t>Strzykawki j.u., o pojemności 20ml, ze skalą 1 ml; dwuczęściowa ze skalą rozszerzoną o ok 10%; o przezroczystym cylindrze z polipropylenu z niezmywalną, wyraźnie czytelną skalą, płynnym przesuwem tłoka; zabezpieczenie przed wypadnięciem tłoka w postaci dwóch pierścieni umieszczonych wewnątrz cylindra, pakowana pojedynczo; jałowa; z widoczną datą ważności; oznaczone CE. Opakowanie zbiorcze 100 szt.</t>
  </si>
  <si>
    <t>Strzykawki j.u., o pojemności 100ml (Janetta), czytelna, nieścieralna skala; oznaczenie co 1-2ml rondo tłoka, ściśle przylegającego do ścian strzykawki, o łatwym przesuwie; z gumową uszczelką; dwustronna skala; jałowa, niepirogenna, nietoksyczna, z dołączonym łącznikiem Luer lub stożkiem cewnikowym .</t>
  </si>
  <si>
    <t>Elastopor 25 x 10cm, Samoprzylepne opatrunki z wkładem chłonnym umieszczonym centralnie, wykonane z hydrofobowej włókniny, pokryte hipoalergicznym klejem akrylowym,wkład chłonny powleczony siateczką z polietylenu,zaokrąglone brzegi, każdy opatrunek pakowany w sterylny blister. Opakowanie 25 szt.</t>
  </si>
  <si>
    <t>Gaziki 7x7 cm lub 7,5x7,5 cm sterylne,  wykonane ze 100% bawełny, pozbawione luźnych włókien na powierzchni kompresu, indywidualne pakowanie 3 sztuki, opakwanie 50 szt.</t>
  </si>
  <si>
    <t>Gaziki niejałowe 7x 7cm lub 7,5x7,5 cm, wykonane w 100% z gazy bawełnianej. Opakowanie 100 szt</t>
  </si>
  <si>
    <t>Plaster papierowy na rolce 2,5 cm szerokości  9 m. dł. +/- 15cm., niejałowy, wykonany z włókniny, kolor biały, hypoalergiczny, kolor biały, opakowanie zbiorcze 12szt</t>
  </si>
  <si>
    <t>(10szt/op)</t>
  </si>
  <si>
    <t xml:space="preserve"> 10szt/op)</t>
  </si>
  <si>
    <t>(12szt/op)</t>
  </si>
  <si>
    <t>Cewnik do podawania tlenu przez nos dla dorosłych, dren o długości 200 /+10 cm, wytrzymały na zginanie o miękkich i gładko zakończonych końcówkach donosowych  mocowany pod brodą/za głową za pomocą miękkiego, przesuwnego pierścienia regulacji. Uniwersalny łącznik pasujący do każdego źródła tlenu</t>
  </si>
  <si>
    <t>Chusta trójkątna fizelinowa,  wymiary 130 x 95  x 95 cm ± 5cm, wykonana jest z włókniny polipropylenowej, niejałowa</t>
  </si>
  <si>
    <t>Fartuch flizelinowy jednorazowego użytku, medyczny, niejałowy, wiązany z tyłu. Wykonany włókniny polipropylenowej 25-35g/m2, z rękawami zakończonymi elastycznym mankietem, opakowanie  10 szt.  rozm XL</t>
  </si>
  <si>
    <t>Pęseta, steylna,długość 12-13 cm, wykonana z plastiku (poliester typu PES) lub pilipropylenu, produkt jednorazowy, pakowana pojedynczo</t>
  </si>
  <si>
    <t xml:space="preserve"> Jednorazowy, celulozowo-foliowy podkład medyczny, 38cm x 50m, perforowany co 30-40 cm, warstwa bibuły + folia, kolor zielony</t>
  </si>
  <si>
    <t>Podkład medyczny celulozowy dwuwarstwowy na roli, Wymiar 50m x 50cm,  perforowany co 34-39 cm, Każda rolka prześcieradła pakowana jest w osobną folię</t>
  </si>
  <si>
    <t>Igły sterylne j.u. 0,6 x 30mm, trójpłaszczyznowe ostrze typu lancet, złącze Luer/Luer Lock, kolorowe końcówki w celu identyfikacji danego rozmiaru, 100 szt w opakowaniu. Czytelnie oznakowane: jeden kolor - jeden rozmiar oraz wyraźny numer rozmiaru na przynajmniej jednej ściance pudełka.
Termin ważności: minimum 24 miesiące od daty dostawy</t>
  </si>
  <si>
    <t>Igły sterylne j.u. 0,7 x 40mm, trójpłaszczyznowe ostrze typu lancet, złącze Luer/Luer Lock, kolorowe końcówki w celu identyfikacji danego rozmiaru, 100 szt w opakowaniu. Czytelnie oznakowane: jeden kolor - jeden rozmiar oraz wyraźny numer rozmiaru na przynajmniej jednej ściance pudełka.
Termin ważności: minimum 24 miesiące od daty dostawy</t>
  </si>
  <si>
    <t>Igły sterylne j.u. 0,8 x 40mm, trójpłaszczyznowe ostrze typu lancet, złącze Luer/Luer Lock, kolorowe końcówki w celu identyfikacji danego rozmiaru, 100 szt w opakowaniu. Czytelnie oznakowane: jeden kolor - jeden rozmiar oraz wyraźny numer rozmiaru na przynajmniej jednej ściance pudełka.
Termin ważności: minimum 24 miesiące od daty dostawy</t>
  </si>
  <si>
    <t>Igły sterylne j.u. 1,2 x 40mm, trójpłaszczyznowe ostrze typu lancet, złącze Luer/Luer Lock, kolorowe końcówki w celu identyfikacji danego rozmiaru, 100 szt w opakowaniu. Czytelnie oznakowane: jeden kolor - jeden rozmiar oraz wyraźny numer rozmiaru na przynajmniej jednej ściance pudełka.
Termin ważności: minimum 24 miesiące od daty dostawy</t>
  </si>
  <si>
    <t>Adapter ETCO2 dróg oddechowych. FilterLine SET dla dorosłych/dzieci do zastosowań intubowanych dedykowny do firmy Physio-Control. FilterLine dla krótkotrwale zaintubowanych pacjentów. Długość 200cm.</t>
  </si>
  <si>
    <t>Maska do ambu jednorazowa, rozm. 3, przezroczysta kopuła, miękki kołnierz przylegajacy do twarzy pacjenta, zastawka regulująca wypełnienie kołnierza, pakowana pojedynczo</t>
  </si>
  <si>
    <t>Maska do ambu jednorazowa, rozm. 1, przezroczysta kopuła, miękki kołnierz przylegajacy do twarzy pacjenta, zastawka regulująca wypełnienie kołnierza, pakowana pojedynczo</t>
  </si>
  <si>
    <t>Maska (anestatyczna) do ambu jednorazowa, rozm. 0, przezroczysta kopuła, miękki kołnierz przylegajacy do twarzy pacjenta, zastawka regulująca wypełnienie kołnierza, sterylna, pakowana pojedynczo</t>
  </si>
  <si>
    <t>Maska do ambu jednorazowa, rozm. 4, przezroczysta kopuła, miękki kołnierz przylegajacy do twarzy pacjenta, zastawka regulująca wypełnienie kołnierza, pakowana pojedynczo</t>
  </si>
  <si>
    <t>Maska do ambu jednorazowa, rozm. 5, przezroczysta kopuła, miękki kołnierz przylegajacy do twarzy pacjenta, zastawka regulująca wypełnienie kołnierza, pakowana pojedynczo</t>
  </si>
  <si>
    <t>Wkłady jednorazowe do ssaka. Wkłady  workowe  na wydzielinę o pojemności 1000 ml o okrągłym kształcie z trwale dołączoną pokrywą do wkładów pasujące do ssaka EVO PLUS</t>
  </si>
  <si>
    <t>Opatrunek hemostatyczny. Składana w "Z" powleczona preparatem hemostatycznym z substancją chitosan.  Wymiary 7.6 cm X1.5 m. Opatrunek bakteriobójczy nie wywołujący reakcji egzotermiczej</t>
  </si>
  <si>
    <t>Bandaż o wymiarach 10cmx4m z wartwą ochronną. Konstrukcja umożliwiająca założenie jedną ręką. Bandaż typu Izraelskiego. Wyposażony w klamrę ułatwiającą bandażowanie m.in. poprzez możliwość zmiany kierunku bandażowania i dodatkowy ucisk na ranę.
Pakowany sterylnie w wodoszczelne i hermetyczne opakowanie</t>
  </si>
  <si>
    <t>Bandaż o wymiarach 15cmx4m z wartwą ochronną. Konstrukcja umożliwiająca założenie jedną ręką. Bandaż typu Izraelskiego. Wyposażony w klamrę ułatwiającą bandażowanie m.in. poprzez możliwość zmiany kierunku bandażowania i dodatkowy ucisk na ranę.
Pakowany sterylnie w wodoszczelne i hermetyczne opakowanie</t>
  </si>
  <si>
    <t>Elastyczna siatka opatrunkowa 4-6cm x 1m</t>
  </si>
  <si>
    <t>Prowadnica Bougie 3,3/600mm, elastyczna,  wzmocniona na całej długości, skalowana co 1 cm, jednorazowa</t>
  </si>
  <si>
    <t>Prowadnica Bougie 5.0/600mm, elastyczna,  wzmocniona na całej długości, skalowana co 1 cm, jednorazowa</t>
  </si>
  <si>
    <t>Zgłębnik żołądkowy CH 12 dł.80cm,  wykonany z PVC odpornego na załamania i skręcanie się,2-4 otwory boczne, kolorystyczne oznaczenie rozmiaru na łączniku, nie zawierająca lateksu, jednorazowego użytku,dł. do 100 cm</t>
  </si>
  <si>
    <t>Zgłębnik żołądkowy CH 16 dł.80cm,  wykonany z PVC odpornego na załamania i skręcanie się,2-4 otwory boczne, kolorystyczne oznaczenie rozmiaru na łączniku, nie zawierająca lateksu, jednorazowego użytku,dł. do 100 cm</t>
  </si>
  <si>
    <t>Zgłębnik żołądkowy CH 18 dł.80cm,  wykonany z PVC odpornego na załamania i skręcanie się,2-4 otwory boczne, kolorystyczne oznaczenie rozmiaru na łączniku, nie zawierająca lateksu, jednorazowego użytku,dł. do 100 cm</t>
  </si>
  <si>
    <t>Prowadnice do rurek intubacyjnych , 5.0/370mm, miękki koniec dystalny nie powodujący urazów bez lateksu, bez ftalanów jałowa, jednorazowego użytku</t>
  </si>
  <si>
    <t>Prowadnice do rurek intubacyjnych 3.0/340mm, miękki koniec dystalny nie powodujący urazów bez lateksu, bez ftalanów jałowa, jednorazowego użytku</t>
  </si>
  <si>
    <t>Prowadnice do rurek intubacyjnych 4.0/340mm, miękki koniec dystalny nie powodujący urazów bez lateksu, bez ftalanów jałowa, jednorazowego użytku</t>
  </si>
  <si>
    <t>Kaniula venflon w  rozmiarze 0,7x19, sterylna, z dodatkowym portem do iniekcji zabezpieczonym koreczkiem. Kaniula wykonana z poliuretanu posiadające minimum 4 paski kontrastujące w promieniach RTG. Posiadające zatyczkę z filtrem hydrofobowym lub zastawkę antyzwrotną zabezpieczające przed wypływem krwi w momencie wkłucia; Wyrób nie może zawierać w składzie ftalanów i lateksu.  Komin kaniuli wykonany z materiału uniemożliwiającego samoczynne wysunięcie np. podczas wyciągania koreczka, koreczek typu luer lock z trzpieniem powyżej jego krawędzi. Na opakowaniu każdej kaniuli widoczna data ważności, rozmiar, producent oraz przepływ. Sterylna pakowana pojedynczo w opakowanie typu TYVEC, kodowana kolorystycznie.</t>
  </si>
  <si>
    <t>Kaniula venflon w  rozmiarze 0,9x25, sterylna, z dodatkowym portem do iniekcji zabezpieczonym koreczkiem. Kaniula wykonana z poliuretanu posiadające minimum 4 paski kontrastujące w promieniach RTG. Posiadające zatyczkę z filtrem hydrofobowym lub zastawkę antyzwrotną zabezpieczające przed wypływem krwi w momencie wkłucia; Wyrób nie może zawierać w składzie ftalanów i lateksu.  Komin kaniuli wykonany z materiału uniemożliwiającego samoczynne wysunięcie np. podczas wyciągania koreczka, koreczek typu luer lock z trzpieniem powyżej jego krawędzi. Na opakowaniu każdej kaniuli widoczna data ważności, rozmiar, producent oraz przepływ. Sterylna pakowana pojedynczo w opakowanie typu TYVEC, kodowana kolorystycznie.</t>
  </si>
  <si>
    <t>Kaniula venflon w  rozmiarze 1,3x45, sterylna, z dodatkowym portem do iniekcji zabezpieczonym koreczkiem. Kaniula wykonana z poliuretanu posiadające minimum 4 paski kontrastujące w promieniach RTG. Posiadające zatyczkę z filtrem hydrofobowym lub zastawkę antyzwrotną zabezpieczające przed wypływem krwi w momencie wkłucia; Wyrób nie może zawierać w składzie ftalanów i lateksu.  Komin kaniuli wykonany z materiału uniemożliwiającego samoczynne wysunięcie np. podczas wyciągania koreczka, koreczek typu luer lock z trzpieniem powyżej jego krawędzi. Na opakowaniu każdej kaniuli widoczna data ważności, rozmiar, producent oraz przepływ. Sterylna pakowana pojedynczo w opakowanie typu TYVEC, kodowana kolorystycznie.</t>
  </si>
  <si>
    <t>Kaniula venflon w  rozmiarze 1,5x45, sterylna, z dodatkowym portem do iniekcji zabezpieczonym koreczkiem. Kaniula wykonana z poliuretanu posiadające minimum 4 paski kontrastujące w promieniach RTG. Posiadające zatyczkę z filtrem hydrofobowym lub zastawkę antyzwrotną zabezpieczające przed wypływem krwi w momencie wkłucia; Wyrób nie może zawierać w składzie ftalanów i lateksu.  Komin kaniuli wykonany z materiału uniemożliwiającego samoczynne wysunięcie np. podczas wyciągania koreczka, koreczek typu luer lock z trzpieniem powyżej jego krawędzi. Na opakowaniu każdej kaniuli widoczna data ważności, rozmiar, producent oraz przepływ. Sterylna pakowana pojedynczo w opakowanie typu TYVEC, kodowana kolorystycznie.</t>
  </si>
  <si>
    <t xml:space="preserve">Maska nadkrtaniowa I-GEL. Wyposażona w kanał gastryczny, zintegrowany bloker zgryzu, mający na celu uniemożliwienie przytkania światła rurki oraz stabilizator położenia w jamie ustnej, ułatwiający wprowadzenie i zapobiegający potencjalnej rotacji. Wyraźne oznaczenie rozmiaru maski i wagi pacjenta. Rozmiar 1 - waga 2-5kg, </t>
  </si>
  <si>
    <t xml:space="preserve">Maska nadkrtaniowa I-GEL. Wyposażona w kanał gastryczny, zintegrowany bloker zgryzu, mający na celu uniemożliwienie przytkania światła rurki oraz stabilizator położenia w jamie ustnej, ułatwiający wprowadzenie i zapobiegający potencjalnej rotacji. Wyraźne oznaczenie rozmiaru maski i wagi pacjenta. Rozmiar 1.5 - waga 5-12kg , </t>
  </si>
  <si>
    <t xml:space="preserve">Maska nadkrtaniowa I-GEL. Wyposażona w kanał gastryczny, zintegrowany bloker zgryzu, mający na celu uniemożliwienie przytkania światła rurki oraz stabilizator położenia w jamie ustnej, ułatwiający wprowadzenie i zapobiegający potencjalnej rotacji. Wyraźne oznaczenie rozmiaru maski i wagi pacjenta. Rozmiar 2 - waga 10-25kg, </t>
  </si>
  <si>
    <t xml:space="preserve">Maska nadkrtaniowa I-GEL. Wyposażona w kanał gastryczny, zintegrowany bloker zgryzu, mający na celu uniemożliwienie przytkania światła rurki oraz stabilizator położenia w jamie ustnej, ułatwiający wprowadzenie i zapobiegający potencjalnej rotacji. Wyraźne oznaczenie rozmiaru maski i wagi pacjenta. Romiar 2.5 - waga 25-35kg, </t>
  </si>
  <si>
    <t xml:space="preserve">Maska nadkrtaniowa I-GEL. Wyposażona w kanał gastryczny, zintegrowany bloker zgryzu, mający na celu uniemożliwienie przytkania światła rurki oraz stabilizator położenia w jamie ustnej, ułatwiający wprowadzenie i zapobiegający potencjalnej rotacji. Wyraźne oznaczenie rozmiaru maski i wagi pacjenta. Rozmiar 3 - waga 30-60 kg, </t>
  </si>
  <si>
    <t xml:space="preserve">Maska nadkrtaniowa I-GEL. Wyposażona w kanał gastryczny, zintegrowany bloker zgryzu, mający na celu uniemożliwienie przytkania światła rurki oraz stabilizator położenia w jamie ustnej, ułatwiający wprowadzenie i zapobiegający potencjalnej rotacji. Wyraźne oznaczenie rozmiaru maski i wagi pacjenta. Rozmiar 4 - waga 50-90kg, </t>
  </si>
  <si>
    <t>Maska nadkrtaniowa I-GEL. Wyposażona w kanał gastryczny, zintegrowany bloker zgryzu, mający na celu uniemożliwienie przytkania światła rurki oraz stabilizator położenia w jamie ustnej, ułatwiający wprowadzenie i zapobiegający potencjalnej rotacji. Wyraźne oznaczenie rozmiaru maski i wagi pacjenta. Rozmiar 5 - waga powyżej 90 kg</t>
  </si>
  <si>
    <t>Szczoteczka ginekologiczna wachlarz Cerver-Brush Combi, wykonana z miękkiego tworzywa, produkt jednorazowy, pakowany sterylnie, pojedynczo, opakowanie zbiorcze 100szt lub równoważna</t>
  </si>
  <si>
    <t>Ochrona do narzędzi bez zawiasów, Ochraniacze do narzędzi służące do zabezpieczania ostrych przyrządów chirurgicznych przed uszkodzeniem, redukująco ryzyko przebicia torby w czasie sterylizacji. Ze wskaźnikiem ekspozycji na ochraniaczach określającym poddanie narzędzia procesowi sterylizacji w parze wodnej lub tlenku etylenu,  wym. 5 x 12,5 cm x . Opakowanie 100 szt.</t>
  </si>
  <si>
    <t>Wziernik ginekologiczny jednorazowego użutku,., rozm. „M”, Gładkie krawędzie, mocno trzymający zamek, opakowanie 100 szt.</t>
  </si>
  <si>
    <t>Wziernik ginekologiczny jednorazowego użutku,., rozm. „S”, Gładkie krawędzie, mocno trzymający zamek, opakowanie 100 szt.</t>
  </si>
  <si>
    <t xml:space="preserve">Nici chirurgiczne  5-0, długośc 75 cm, igła R-26mm, 1/2 koła, wchłanialna, </t>
  </si>
  <si>
    <t>Nici chirurgiczne 6-0/  długść 75 cm, igła CE-6, 3/8 koła, 24 mm, niewchłanialne</t>
  </si>
  <si>
    <t>EZ-IO igły doszpikowe do systemu EZ-IO. Igły są wkręcane w kość pacjenta przy użyciu napędu EZ-IO G3 rozmiar 15mm</t>
  </si>
  <si>
    <t>EZ-IO igły doszpikowe do systemu EZ-IO. Igły są wkręcane w kość pacjenta przy użyciu napędu EZ-IO G3 rozmiar 25 mm</t>
  </si>
  <si>
    <t>EZ-IO igły doszpikowe do systemu EZ-IO. Igły są wkręcane w kość pacjenta przy użyciu napędu EZ-IO G3 rozmiar 45 mm</t>
  </si>
  <si>
    <t>Koc termoizolacyjny trójwarstwowy pakowany próżniowo, chroniący pacjenta przed utratą ciepła i nadmiernym przegrzaniem. Minimalne wymiary 230x 190 mm, pakowany próżniowo. Przedział wagi koca 200-500 gramów</t>
  </si>
  <si>
    <t>Linia próbkująca do pomiaru EtCO2 w strumieniu bocznym, typu Microstream / Oridion / Medtronics, nosowe, dla dorosłych, pomiar krótkoterminowy (do 8 h) dedykowny do firmy Physio-Control do urządzenia Lifepak 15</t>
  </si>
  <si>
    <t>Wziernik ginekologiczny jednorazowego użutku,., rozm. „L”, Gładkie krawędzie, mocno trzymający zamek, opakowanie 100 szt.</t>
  </si>
  <si>
    <t>Wziernik ginekologiczny jednorazowego użutku,., rozm. „XS”, Gładkie krawędzie, mocno trzymający zamek, opakowanie 100 szt.</t>
  </si>
  <si>
    <t>Kaniula venflon w  rozmiarze 1,1x33 ± 1, sterylna, z dodatkowym portem do iniekcji zabezpieczonym koreczkiem. Kaniula wykonana z poliuretanu posiadające minimum 4 paski kontrastujące w promieniach RTG. Posiadające zatyczkę z filtrem hydrofobowym lub zastawkę antyzwrotną zabezpieczające przed wypływem krwi w momencie wkłucia; Wyrób nie może zawierać w składzie ftalanów i lateksu.  Komin kaniuli wykonany z materiału uniemożliwiającego samoczynne wysunięcie np. podczas wyciągania koreczka, koreczek typu luer lock z trzpieniem powyżej jego krawędzi. Na opakowaniu każdej kaniuli widoczna data ważności, rozmiar, producent oraz przepływ. Sterylna pakowana pojedynczo w opakowanie typu TYVEC, kodowana kolorystycznie.</t>
  </si>
  <si>
    <t>Kaniula venflon w  rozmiarze 1,7x50 ± 5, sterylna, z dodatkowym portem do iniekcji zabezpieczonym koreczkiem. Kaniula wykonana z poliuretanu posiadające minimum 4 paski kontrastujące w promieniach RTG. Posiadające zatyczkę z filtrem hydrofobowym lub zastawkę antyzwrotną zabezpieczające przed wypływem krwi w momencie wkłucia; Wyrób nie może zawierać w składzie ftalanów i lateksu.  Komin kaniuli wykonany z materiału uniemożliwiającego samoczynne wysunięcie np. podczas wyciągania koreczka, koreczek typu luer lock z trzpieniem powyżej jego krawędzi. Na opakowaniu każdej kaniuli widoczna data ważności, rozmiar, producent oraz przepływ. Sterylna pakowana pojedynczo w opakowanie typu TYVEC, kodowana kolorystycznie.</t>
  </si>
  <si>
    <t xml:space="preserve">Dren do odsysania długość 2 m, średnica 6 mm ± 1mm z regulatorem do przerywanego odsysania S.C.  nie załamujące się, wzmocnione podłużnie, jeden koniec z nasadką, drugi koniec prosty, średnica wewnętrzna: 6mm ); długość: 200-240 cm, jałowe, jednorazowego użytku </t>
  </si>
  <si>
    <t>Filtry do  ambu Filtr elektrostatyczny z wydzielonym celulozowym wymiennikiem ciepła i wilgoci – skuteczności filtracji bakterii i wirusów ≥ 99,999%, skuteczności filtracji względem NaCL &gt;97%  , wydalność nawilżania 33 ± 2 mgH2O/l przy VT 500, przestrzeń martwa max 51ml, utrata wilgoci max 6mg H2O/l przy Vt500ml, objetość oddechowa 150-1200ml /+300ml podana na jednostkowym opakowaniu filtra, opór przepływu 2,7cmH2O przy 60l/min, 1,2cmH20 przy 30l/min, filtr ze złączem prostym,  port kapno zakręcany koreczkiem, sterylny.</t>
  </si>
  <si>
    <t>Ochraniacz na buty, ochraniacze wykonane z folii polietylenowej w kolorze niebieskim, grubość folii:  min. 10 µm, wysokość ochraniaczy: 15 cm, długość ochraniaczy w stanie rozciągniętym: 40 cm ± 3cm, długość otworu ochraniacza w stanie luźnym: 12 cm, opakowanie 100 szt.</t>
  </si>
  <si>
    <t>Prześcieradło na nosze z włókniny o wymiarze 80cm x 210 cm ±  10cm z gumką, jednorazowego użytku,  pakowane w folię 10 sztuk</t>
  </si>
  <si>
    <t>Serweta sterylna-obłożenie pola operacyjnego 45cm x 75 cm ± 10cm, z centralnym otworem przylepnym - 6cm x 8cm, 2-warstwowa, jałowa, do zabiegów chirurgicznych.</t>
  </si>
  <si>
    <t>Jedn. miary</t>
  </si>
  <si>
    <t>Cena jedn. netto</t>
  </si>
  <si>
    <t>Razem</t>
  </si>
  <si>
    <t xml:space="preserve">CPV: 33141300-3 </t>
  </si>
  <si>
    <t xml:space="preserve">CPV: 33141110-4 </t>
  </si>
  <si>
    <t>Zespół Opieki Zdrowotnej „Legionowo” sp.  o.o. 05-120 Legionowo, ul. gen. Józefa Sowińskiego 4</t>
  </si>
  <si>
    <t>www.nzozlegionowo.pl, sekretariat@nzozlegionowo.pl</t>
  </si>
  <si>
    <r>
      <t xml:space="preserve">Nazwa postępowania: </t>
    </r>
    <r>
      <rPr>
        <b/>
        <i/>
        <sz val="9"/>
        <rFont val="Arial"/>
        <family val="2"/>
        <charset val="238"/>
      </rPr>
      <t>Zakup i dostawa artykułów czystościowych i środków dezynfekcyjnych dla potrzeb ZOZ Legionowo sp. z o. o.</t>
    </r>
  </si>
  <si>
    <r>
      <t xml:space="preserve">Numer sprawy: </t>
    </r>
    <r>
      <rPr>
        <b/>
        <i/>
        <sz val="9"/>
        <rFont val="Arial"/>
        <family val="2"/>
        <charset val="238"/>
      </rPr>
      <t>NZOZ.ZP.271.02.2026</t>
    </r>
  </si>
  <si>
    <t>Załącznik Nr 2 do Umowy</t>
  </si>
  <si>
    <t xml:space="preserve">FORMULARZ CENOWY                                                                                                                                                       </t>
  </si>
  <si>
    <t>Ilość jedn.</t>
  </si>
  <si>
    <t>Cena netto</t>
  </si>
  <si>
    <t>Wartość netto</t>
  </si>
  <si>
    <t>VAT                 w %</t>
  </si>
  <si>
    <t>Wartość brutto</t>
  </si>
  <si>
    <t>Oferowany przedmiotu zamówienia</t>
  </si>
  <si>
    <t>Bezalkoholowe nasączone chusteczki do mycia i szybkiej dezynfekcji wyrobów i urządzeń medycznych wrażliwych na działanie alkoholi jak np. głowice ultradźwiękowe oraz wszelkiego rodzaju powierzchni. Nie zawierające alkoholi, aldehydów i fenoli. Posiadające bardzo niską toksyczność i dużą siła mycia. Wykonanw z Wykonane z wysokiej jakości niestrzępiącego się materiału (100% PES). Rozmiar MAXI: 22 x 20 cm, opakowanie po 100 szt. Chusteczmi typu Cleanisept Wipes Alcohol-free lub równoważane o porównywalnym działaniu i zastosowaniu.</t>
  </si>
  <si>
    <t>op.</t>
  </si>
  <si>
    <r>
      <t>Jałowe gaziki </t>
    </r>
    <r>
      <rPr>
        <sz val="9"/>
        <color rgb="FF000000"/>
        <rFont val="Arial"/>
        <family val="2"/>
        <charset val="238"/>
      </rPr>
      <t>włókninowe (wiskozowo-poliestrowe) nasączone 70% alkoholem izopropylowym,  do dezynfekcji niewielkich powierzchni, dezynfekcji skóry przed iniekcjami - szczepieniami czy pobieraniem krwi, w pielęgnacji pępka u niemowląt, na drobne skaleczenia oraz podczas innych zabiegów.  kosmetycznych i medycznych.                        Gaziki jałowe pakowane osobno dla zachowania ich sterylności. Opakowania  zbiorcze po 100 szt</t>
    </r>
  </si>
  <si>
    <t xml:space="preserve">Bezbarwny płynem dezynfekującym zawierającym substancje czynne 2-propanol, 1-propanol, 2-difenylol oraz nadtlenek wodoru roztwór 30%, woda oczyszczona. Działanie bakteriobójcze, grzybobójcze i wirusobójcze. Płyn przeznaczony do dezynfekcji skóry przed zabiegami operacyjnymi, cewnikowaniem żył, pobieraniem krwi oraz płynów ustrojowych, zastrzykami, punkcjami, biopsjami, opatrywaniem ran, zdejmowaniem szwów, do higienicznej dezynfekcji rąk. Opakowania o pojemności 250 ml.                                                                                            Lek typu Kodan Tinktur forte lub równoważny o porównywalnych parametrach w zakresie substancji czynnych  </t>
  </si>
  <si>
    <t>Mydło antybakteryjne w płynie, nie zawierajace barwników ani kompozycji zapachowych, neutralne dla skóry pH, a dzięki  zawartości w składzie triklosanu posiada właściwości antybakteryjne. Ppozwala na codzienne mycie rąk nie powodując podrażnień posiadające dadatki chroinącehm skórę przed wysuszeniem. Przeznaczone do miejsc o zwiakszonych wymaganiach sanitarnych. Opakowania  o pojemności  500 ml . Mydło antybakteryjne typu Mediclean 420 Scrub lub równoważne o porównywalnych parametrach antybakteryjnych.</t>
  </si>
  <si>
    <r>
      <t>Chusteczki o działaniu bakteriobójczym (łącznie z MRSA), prątkobójczym, drożdżakobójczym, grzybobójczym, wirusobójczym wobec BVDV, HSV, wirusa vaccinia, rotawirusa, adenowirusa, norowirusa i wirusa polyoma SV40. dostępne w rozmiarach 14 cm x 18 cm opakowanie a</t>
    </r>
    <r>
      <rPr>
        <sz val="9"/>
        <color rgb="FF111111"/>
        <rFont val="Aptos Narrow"/>
        <family val="2"/>
      </rPr>
      <t>'</t>
    </r>
    <r>
      <rPr>
        <sz val="9"/>
        <color rgb="FF111111"/>
        <rFont val="Arial"/>
        <family val="2"/>
        <charset val="238"/>
      </rPr>
      <t>100 szt typu Mikrozid® AF wipes lub równowaźny o porównywalnych parametrach co do zakresu ich stosowania i składu.</t>
    </r>
  </si>
  <si>
    <t>Środek dezynfekcyjny o zapachu neutralnym przeznaczony do urządzenia NOCOSPRAY opartych na 6% roztworze nadtlenku wodoru i kationach srebra
Gotowy do użycia roztwór wodny. Działanie bakteriobójcze, wirusobójcze, grzybobójcze. Biodegradowalny w 99,9%, bezzapachowy, nie zostawiający śladów osadu po użyciu i nie powodujący korozji. Kompatybilny z urządzeniem Nocospray.</t>
  </si>
  <si>
    <t>Środek antyseptyczny w postaci aerozolu na skórę, który stosuje się na skórę lub rany w celu zniszczenia drobnoustrojów i czynników zakaźnych oraz zapobiegania zakażeniom. Lek typu Octenisept  lub równoważny o porównywalnych parametrach pod względem jego przeznaczenia</t>
  </si>
  <si>
    <t xml:space="preserve">Koncentrat do dezynfekcji i mycia wyrobów medycznych i innych powierzchni na bazie czwartorzędowych związków amoniowych.Skutecznie usuwa bakterie i wirusy. Koncentrat typu quartamon med  lub równowazny o porównywalnych paranmetrach dco do składu </t>
  </si>
  <si>
    <t>Aktywnie myjący preparat dezynfekcyjny o szerokim spektrum działania do endoskopów i instrumentarium medycznego. Przetestowany zgodnie z wytycznymi DGHM (Niemieckie Towarzystwo Higieny i Mikrobiologii), umieszony na liście VAH (Stowarzyszenie Higieny Stosowanej) i na liście RKI (Instytut Roberta Kocha). Wirusobójczy według EN 14476, przetestowany zgodnie z metodyką EN, DGHM, PZH, IGiChP .O krótkim czasem działania dzięki wysoce aktywnej recepturze i niskim stężeniu użytkowym,  dzięki aktywnym substancjom myjącym doskonały również w obszarach trudnych do umycia (z utrwalonymi zabrudzeniami) i   uniwersalny w zastosowaniu do całego  instrumentarium szczególnie endoskopów giętkich i materiałów krytycznych np. silikon, poliwęglan, polisulfan i szkło akrylowe. Całkowicie rozpuszczalny granulat  z brakiem efektu pienienia. Opakowanie: pojemnik 1.5 kg. Preparat typu SEKUSEPT Activ  lub równoważny o porównywalnych paramertach  tak w zakersie jego składu i  aktywności oraz zastosowań użytkowych.</t>
  </si>
  <si>
    <t>Delikatna antybakteryjna emulsja do mycia rąk bez barwników i kompozycji zapachowych dla osób z wrażliwa skórą  i neutralnym pH . Posiadająca właściwości antybakteryjne oraz nie zawierajaca w swoim składzie mydła. Emulsja typu VELODES SCRUB w opakowaniach o pojemności płynu 500ml.</t>
  </si>
  <si>
    <t>Płym do higienicznej i chrurgicznej dezynfekcji rąk o poj. 500ml. - typu VELODES SKIN</t>
  </si>
  <si>
    <t>Preparat do szybkiej dezynfekcji powierzchni, który charakteryzuje    się szerokim działaniem - zabijanie wirusów, bakterii oraz grzybów pozostawiające powierzchnię wolną od smug i zacieków, z szybkim czasem działania wynoszącym 30 sek. po użyciu.  Preparat typu  Velox Spray lub równoważny o porównywalnych parametrach dezynfekcyjnych i czaseam działnia. Opakowania o pojemności 1 litra.</t>
  </si>
  <si>
    <t xml:space="preserve">Płyn do szybkiej dezynfekcji małych powierzchni w obszarze medycznym takich jak blaty istoły  a także nieinwazyjnego sprzętu medycznego jak np. fotele zabiegowe , aparatura medyczna , sprzęt rehabilitacyjny . Polecany jest również do dezynfekcji końcówek stomatologicznych przed procesem sterylizacji.  Produkt posiada działanie bakteriobójcze, drożdżakobójcze wobec prątków gruźlicy i ograniczone wirusobójcze (wobec Rotawirusa , Norowirusa) oraz bójcze wobec wirusów osłonkowych (w tym Vaccinia , BVDV , HIV , HBV , HCV). Opakowania o pojemności 5 litrów. Płyn typu Velox Top AF  lub równoważny o porównywalnych parametrach jego zastosowania i składu. </t>
  </si>
  <si>
    <t>Prteparat w postaci koncentratu  o uniwersalnym zastosowaniu, idealny do dezynfekcji i mycia różnego rodzaju powierzchni w tym przy nieinwazyjnych urządzeniach medycznych w tym wirówek rehabilitacyjnych. Preparat wyjątkowo skuteczny w zwalczaniu wirusów otoczkowych, takich jak HBV, HIV czy HCV, a także wirusów nieotoczkowych, w tym adeno-, noro- i rotawirusów. Dodatkowo działający na prątki i pleśnie i  będący wszechstronnie działającym środkiem dezynfekcyjnym, a po aplikacji nie pozostawiający nieestetycznych smug.  Opakowania o pjemności 1l.  Płyn typu Optisal Plus</t>
  </si>
  <si>
    <t>RAZEM</t>
  </si>
  <si>
    <t>Załącznik Nr 2F do SWZ</t>
  </si>
  <si>
    <t>Załącznik Nr 2A do SWZ</t>
  </si>
  <si>
    <t>Załącznik Nr 2B do SWZ</t>
  </si>
  <si>
    <r>
      <t xml:space="preserve">Nazwa postępowania: </t>
    </r>
    <r>
      <rPr>
        <b/>
        <i/>
        <sz val="9"/>
        <rFont val="Arial"/>
        <family val="2"/>
        <charset val="238"/>
      </rPr>
      <t>Dostawa jednorazowych artykułów medycznych dla potrzeb ZOZ Legionowo sp. z o. o.</t>
    </r>
  </si>
  <si>
    <t xml:space="preserve">Wartość brutto </t>
  </si>
  <si>
    <t>Zadanie  Nr 5 - Jednorazowe artykuły medyczne</t>
  </si>
  <si>
    <t>CPV: 33141000-0</t>
  </si>
  <si>
    <t>Załącznik Nr 2E do SWZ</t>
  </si>
  <si>
    <t>Załącznik Nr 2C do SWZ</t>
  </si>
  <si>
    <t xml:space="preserve">Wartość     brutto </t>
  </si>
  <si>
    <r>
      <t>Wartość netto</t>
    </r>
    <r>
      <rPr>
        <b/>
        <sz val="9"/>
        <color rgb="FFFF0000"/>
        <rFont val="Arial"/>
        <family val="2"/>
        <charset val="238"/>
      </rPr>
      <t xml:space="preserve"> </t>
    </r>
  </si>
  <si>
    <t>Podpis uprawomocnionego przedstawiciela Wykonawcy</t>
  </si>
  <si>
    <t>________________________________________________</t>
  </si>
  <si>
    <t>Nazwa asortymentu - pełny opis przedmiotu zamówienia</t>
  </si>
  <si>
    <r>
      <t>Kaniula venflon w  rozmiarze 2,2x50 ± 5, sterylna,  z dodatkowym portem do iniekcji zabezpieczonym koreczkiem. Kaniula wykonana z poliuretanu posiadające minimum</t>
    </r>
    <r>
      <rPr>
        <sz val="9"/>
        <rFont val="Arial"/>
        <family val="2"/>
        <charset val="238"/>
      </rPr>
      <t xml:space="preserve"> 4</t>
    </r>
    <r>
      <rPr>
        <sz val="9"/>
        <color theme="1"/>
        <rFont val="Arial"/>
        <family val="2"/>
        <charset val="238"/>
      </rPr>
      <t xml:space="preserve"> paski kontrastujące w promieniach RTG. Posiadające zatyczkę z filtrem hydrofobowym lub zastawkę antyzwrotną zabezpieczające przed wypływem krwi w momencie wkłucia; Wyrób nie może zawierać w składzie ftalanów i lateksu.  Komin kaniuli wykonany z materiału uniemożliwiającego samoczynne wysunięcie np. podczas wyciągania koreczka, koreczek typu luer lock z trzpieniem powyżej jego krawędzi. Na opakowaniu każdej kaniuli widoczna data ważności, rozmiar, producent oraz przepływ. Sterylna pakowana pojedynczo w opakowanie typu TYVEC, kodowana kolorystycznie.</t>
    </r>
  </si>
  <si>
    <t xml:space="preserve">Ilość jedn. </t>
  </si>
  <si>
    <t>CPV: 33141121-4</t>
  </si>
  <si>
    <t>Oferowany przedmiot zamówienia</t>
  </si>
  <si>
    <t xml:space="preserve">Ilość jedn.  </t>
  </si>
  <si>
    <r>
      <t>Maska do ambu jednorazowa, rozm. 2, przezroczysta kopuła, miękki kołnierz przylegajacy do twarzy pacjenta, zastawka regulująca wypełnienie kołnierza</t>
    </r>
    <r>
      <rPr>
        <b/>
        <sz val="9"/>
        <color theme="1"/>
        <rFont val="Arial"/>
        <family val="2"/>
        <charset val="238"/>
      </rPr>
      <t xml:space="preserve">, </t>
    </r>
    <r>
      <rPr>
        <sz val="9"/>
        <color theme="1"/>
        <rFont val="Arial"/>
        <family val="2"/>
        <charset val="238"/>
      </rPr>
      <t>pakowana pojedynczo</t>
    </r>
  </si>
  <si>
    <t>Zadanie  Nr 4 - Przyrządy do anestezji i resuscytacji</t>
  </si>
  <si>
    <t>Załącznik Nr 2D do SWZ</t>
  </si>
  <si>
    <t>jedn. miary</t>
  </si>
  <si>
    <t>FORMULARZ CENOWY</t>
  </si>
  <si>
    <t>FORMULARZ  CENOWY</t>
  </si>
  <si>
    <t>CPV: 33631600-8</t>
  </si>
  <si>
    <t xml:space="preserve">CPV: 33171000-9 </t>
  </si>
  <si>
    <t>Zadanie  Nr 3 - Szwy chirurgiczne</t>
  </si>
  <si>
    <t>Zadanie  Nr 2 - Materiały opatrunkowe</t>
  </si>
  <si>
    <t>Zadanie  Nr 1 - Urządzenia do nakłuwania żył, pobierania krwi.</t>
  </si>
  <si>
    <t>Zadanie Nr 6   -   Środki dezynfekcyjne</t>
  </si>
  <si>
    <t>Igły sterylne j.u. 0,45 x 16mm, trójpłaszczyznowe ostrze typu lancet, złącze Luer/Luer Lock, kolorowe końcówki w celu identyfikacji danego rozmiaru, 100 szt w opakowaniu. Czytelnie oznakowane: jeden kolor - jeden rozmiar oraz wyraźny numer rozmiaru na przynajmniej jednej ściance pudełka.
Termin ważności: minimum 24 miesiące od daty dostawy</t>
  </si>
  <si>
    <t xml:space="preserve">Igła do odbarczenia odmy prężnej typu Angiocatch  Rozmiar  14G x 3,25 IN (2,1 x 83 mm). Kaniula wykonana z polimeru FEP wykrywalnego w promieniach RTG
</t>
  </si>
  <si>
    <t>(6 szt./op)</t>
  </si>
  <si>
    <t>(5 szt./op)</t>
  </si>
  <si>
    <t>(3 szt./op)</t>
  </si>
  <si>
    <t>Nici chirurgiczne  5-0/ 1 metr., długośc 75, igła CE-4, 3/8 koła, 19 mm, niewchłanialna ( 10szt/op)</t>
  </si>
  <si>
    <t>Nici chirurgiczne PGA 4-0, długość, 75 cm, R-26, 1/2 koła, (wchłanialna)</t>
  </si>
  <si>
    <t>Nici chirurgiczne 3-0/ 2 metr., długość 70 cm ±5 cm, igła HR 26 , 1/2 koła, 26 mm, (wchłanialna)</t>
  </si>
  <si>
    <t>Nici chirurgiczne 6/0, PGA 4/0, długość 75 cm, R-26, 1/2 kola (wchłanialny)</t>
  </si>
  <si>
    <t>Nici chirurgiczne 2/0,długość 70 cm, 1/2 koła V-6 (wchłanialny)</t>
  </si>
  <si>
    <t>Elastopor do venflonów  5,1 x 7,6, Jałowy, samoprzylepny opatrunek do mocowania kaniul wykonany z hydrofobowej włókniny, pokryty hypoalergicznym klejem akrylowym. Centralnie umieszczony wkład chłonny, zaokrąglowe brzegi. Opakowaniae 100 szt.</t>
  </si>
  <si>
    <t>Elastyczna siatka opatrunkowa 6-8cm x 1m</t>
  </si>
  <si>
    <t>Plaster tkaninowy na rolce 2,5 x 5 niejałowy, wykonany z elastycznej i wytrzymałej tkaniny, nawinięty na plastikową szpulkę, kolor biały</t>
  </si>
  <si>
    <t>Opatrunek wentylowy (Chest Seal) opatrunek samoprzylepny, sterylny, przeznaczony do ran penetrujących klatki piersiowej.
Wyposażony w zawór jednokierunkowy (wentyl) umożliwiający ujście powietrza z jamy opłucnej oraz zapobiegający jego ponownemu zasysaniu.
Powierzchnia przylepna o wysokiej sile klejenia, odporna na odklejanie w trakcie transportu poszkodowanego.
Materiał elastyczny, dopasowujący się do kształtu klatki piersiowej.
Każda sztuka pakowana indywidualnie w jałowe opakowanie. Dopuszcza się zestaw zawierający 2 opatrunki (na ranę wlotową i wylotową).</t>
  </si>
  <si>
    <t>Staza taktyczna (opaska uciskowa) przeznaczona do szybkiego tamowania masywnych krwotoków kończynowych. Wymiar 95cm x 4 cm. Waga 70-90 g. Kolor czarny bądź fluo. Mechanizm blokady skrętki zabezpieczający przed samoczynnym poluzowaniem.
Miejsce do zapisu godziny założenia stazy. Wykonana z wytrzymałych materiałów syntetycznych; skrętka odporna na złamania i odkształcenia. Produkt bezlateksowy.Przeznaczona do jednorazowego użytku.
Każda sztuka pakowana indywidualnie.</t>
  </si>
  <si>
    <t>Filtry pediatryczny do  ambu Filtr elektrostatyczny z wydzielonym celulozowym wymiennikiem ciepła i wilgoci – skuteczności filtracji bakterii i wirusów ≥ 99,999%, skuteczności filtracji względem NaCL &gt;97%  , wydalność nawilżania 33 ± 2 mgH2O/l przy VT 500, przestrzeń martwa max 51ml, utrata wilgoci max 6mg H2O/l przy Vt500ml, objetość oddechowa 150-1200ml /+300ml podana na jednostkowym opakowaniu filtra, opór przepływu 2,7cmH2O przy 60l/min, 1,2cmH20 przy 30l/min, filtr ze złączem prostym,  port kapno zakręcany koreczkiem, sterylny.</t>
  </si>
  <si>
    <t>Maska tlenowa z nebulizatorem, dla dorosłych M  Maska tlenowa do podaży tlenu wykonana z przezroczystego tworzywa z gumką mocującą, z blaszką dopasowującą część nosową, z otworami bocznymi ułatwiającymi wydech, z drenem  nie załamującym się o długości min. 180cm  z uniwersalnymi złączami,sterylna, pakowana pojedynczo.</t>
  </si>
  <si>
    <t>Maska tlenowa z nebulizatorem, dla dorosłych L    Maska tlenowa do podaży tlenu wykonana z przezroczystego tworzywa z gumką mocującą, z blaszką dopasowującą część nosową, z otworami bocznymi ułatwiającymi wydech, z drenem  nie załamującym się o długości min. 180cm  z uniwersalnymi złączami,sterylna, pakowana pojedynczo.</t>
  </si>
  <si>
    <t>Maska tlenowa z nebulizatorem, dla dorosłych XL    Maska tlenowa do podaży tlenu wykonana z przezroczystego tworzywa z gumką mocującą, z blaszką dopasowującą część nosową, z otworami bocznymi ułatwiającymi wydech, z drenem  nie załamującym się o długości min. 180cm  z uniwersalnymi złączami,sterylna, pakowana pojedynczo.</t>
  </si>
  <si>
    <t xml:space="preserve">Mocowanie do rurek intubacyjnych (typ imadło), pakowany pojedyczo. Mocny rzep umożliwiający szybkie zapięcie. Miękka pianka i wyściółka wewnętrznej strony paska mocującego zwiększają komfort pacjenta. Pasek posiadający powłokę zapobiegającą wczepianiu się włosów pacjenta podczas zapinania
Dostępne w wersjach dla dzieci i dla dorosłych – różne kolory pasków dla łatwej identyfikacji wersji
</t>
  </si>
  <si>
    <t>Rurka ustno-gardłowa przeznaczona do udrażniania górnych dróg oddechowych u pacjentów nieprzytomnych. Konstrukcja typu Guedel z kanałem powietrznym oraz zintegrowanym blokiem zgryzu.
Wykonane z gładkiego, atraumatycznego tworzywa, odpornego na zagięcia.
Oznaczenie rozmiaru na każdej rurce (preferowane kodowanie kolorystyczne).
Produkt bezlateksowy.
Wyrób medyczny co najmniej klasy I zgodnie z obowiązującymi przepisami.
Jednorazowego użytku. Rozmiary: 00, 0, 1, 2, 3, 4, 5</t>
  </si>
  <si>
    <t>Rurka nosowo-gardłowa przeznaczona do udrażniania górnych dróg oddechowych. lastyczna konstrukcja umożliwiająca atraumatyczne wprowadzenie przez jamę nosową.
Rozszerzony kołnierz/proksymalna flara zapobiegająca zsunięciu się rurki do jamy nosowej.Gładka powierzchnia wewnętrzna zapewniająca swobodny przepływ powietrza. Oznaczenie rozmiaru na każdej rurce. Produkt bezlateksowy. Wyrób medyczny co najmniej klasy I zgodnie z obowiązującymi przepisami.
Jednorazowego użytku. Każda sztuka pakowana indywidualnie. Rozmiary 5 , 6 , 7</t>
  </si>
  <si>
    <t>Aparat do przetaczania płynów z ftalanami, z dwukanałowym ostrym kolcem (igła) komory kroplowej, gwarantujący szczelne i pewne połączenie z pojemnikiem z płynem. Zamontowany odpowietrznik z filtrem przeciwbakteryjnym oraz zamykaną klapką. Elastyczna komora kroplowa o wielkości 6 cm zaopatrzona w dodatkowe skrzydełka dociskowe.  Filtr, który zabezpiecza przed większymi cząsteczkami o wielkości oczek 15μm. Zakończenie drenu - Luer Lock. Długość drenu minimum 150 cm. Kroplomierz odmierzający 20kropli = 1 ml</t>
  </si>
  <si>
    <t>Fartuch flizelinowy jednorazowego użytku, medyczny, niejałowy, wiązany z tyłu. Wykonany włókniny polipropylenowej 25-35g/m2, z rękawami zakończonymi elastycznym mankietem, opakowanie  10 szt.  rozm L</t>
  </si>
  <si>
    <t>SZtuka</t>
  </si>
  <si>
    <t>Kraniki trójdrożne, z przedłużaczem o długości 10 cm, sterylne, pakowana pojedynczo Zaworek trójstronny, trójdrożny, końcówka typu Luer-Lock</t>
  </si>
  <si>
    <t>Łyżeczka dermatologiczna nr 3, Sterylna, jednostronna ostra krawędź tnąca ze stali nierdzewnej, jednorazowego użytku, rozmiar wytłoczony na rączce. Kolor zielony</t>
  </si>
  <si>
    <t>Łyżeczka dermatologiczna nr 4, Sterylna, jednostronna ostra krawędź tnąca ze stali nierdzewnej, jednorazowego użytku, rozmiar wytłoczony na rączce. Kolor zielony</t>
  </si>
  <si>
    <t>Łyżeczka dermatologiczna nr 5, Sterylna, jednostronna ostra krawędź tnąca ze stali nierdzewnej, jednorazowego użytku, rozmiar wytłoczony na rączce. Kolor zielony</t>
  </si>
  <si>
    <t>Szczoteczka ginekologiczna typ 2  wachlarz, wykonana z miękkiego tworzywa, produkt jednorazowy, pakowany sterylnie, pojedynczo, opakowanie zbiorcze 100szt.</t>
  </si>
  <si>
    <t>Worki do moczu, pojemność 2000 ml,  z odpływem sterylny z zastawką antyrefluksyjną, skalowany, z odpływem spustowym, indywidualnie pakowany, sterylny, pakowany pojedynczo.</t>
  </si>
  <si>
    <t>Zestaw porodowy jednorazowego użytku składający się z trzech pakietów, które zawierają:
1. Pakiet A – przedporodowy
- 1 podkład chłonny 40 x 60 cm
- 1 podkład papierowy niebieski 60 x 60 cm
- 2 papierowe ręczniki do rąk 40 x 40 cm
- 2 pary sterylnych rękawiczek lateksowych, rozmiar 7-7,5
2. Pakiet B – porodowy
- 1 gruszka do odsysania wydzieliny, niebieska
- 4 zaciski pępowinowe
- 4 gaziki 15 x 15 cm
- 1 nożyczki 12 cm
3. Pakiet C – poporodowy
- 1 opaska identyfikacyjna dla noworodków
- 1 kocyk dla noworodka 100 x 60 cm
- 2 chusteczki papierowe 11 x 20 cm
- 1 pielucha dla noworodka
- 1 podpaska higieniczna siatkowa 20 x 7 cm
- 1 torba foliowa na łożysko żółta 50 x 38 cm 
Zestaw sterylny</t>
  </si>
  <si>
    <t>Urządzenie do Atomizacji Błony Śluzowej Donosowej. Aplikator ze Strzykawką 3 ml. Atomizer donosowy</t>
  </si>
  <si>
    <t xml:space="preserve">Elektrody dla dzieci QUICK-COMBO do defibrylatora AED LIFEPAK ze złączem REDI-PAK (nr 11996-000017). Do stymulacji defibrylacji i odczytu EKG. Przeznaczone do defibrylatorów AED LiFEPAK:
LIFEPAK 12
LIFEPAK 15
</t>
  </si>
  <si>
    <t>Elektrody dla dorosłych QUICK-COMBO do defibrylatora AED LIFEPAK ze złączem REDI-PAK (nr 11996-000017). Do stymulacji defibrylacji i odczytu EKG. Przeznaczone do defibrylatorów AED LiFEPAK:
LIFEPAK 12
LIFEPAK 15</t>
  </si>
  <si>
    <t xml:space="preserve">Jednorazowa elektroda EKG typu Skintact W-601  przeznaczona do Holtera i badań wysiłkowych. Cechy:
- żel ciekły Aqua-Wet
- podłoże mikroporowate
- średnica 50mm
- czujnik Ag/AgCl
opakowanie 30szt. </t>
  </si>
  <si>
    <t>Jednorazowa elektroda EKG typu Kendall H135SG 
- ze stykiem Ag/AgCl
- podłoże piankowe
- specjalny hydrożel do długotrwałego użytku
- średnica 35mm
- złącze zatrzaskowe
-opakowanie 50szt.</t>
  </si>
  <si>
    <t>Osłonki lateksowe na głowice USG, pudrowane,pakowane pojedynczo w folię 
144szt./op.</t>
  </si>
  <si>
    <t>Papier EKG do LifePak 12 - 15 – produkcji Physio-Control / Stryker (dopuszcza się papier równoważny, w pełni kompatybilny).
Papier rejestracyjny EKG przeznaczony do zapisu krzywej EKG oraz parametrów życiowych w kardiomonitorze LifePak 15. Papier termiczny wysokiej jakości, zapewniający czytelny i trwały zapis. Fabrycznie nadrukowana siatka EKG (kratka). Odporność zapisu na blaknięcie w typowych warunkach przechowywania.
Każdy pakiet zabezpieczony przed wilgocią i światłem.
Produkt fabrycznie nowy, nieregenerowany.</t>
  </si>
  <si>
    <t>Żelowa pasta ścierna przygotowujący skórę do badań EKG, EEG i EMG, pojemność 160 ml. Typu Everi</t>
  </si>
  <si>
    <t>Szkiełka mikroskopowe z matowym polem  do opisu 76 x 26 x 1mm, opakowanie 50szt.</t>
  </si>
  <si>
    <t>Żel do USG 500ml - żel przewodzący do badań ultrasonograficznych, przeznaczony do stosowania z głowicami USG, zapewniający odpowiednie sprzężenie akustyczne między skórą pacjenta a sondą, bezbarwny lub lekko niebieskawy, przezroczysty.
Produkt niebrudzący, nieklejący, łatwy do usunięcia ze skóry i sprzętu.Bezzapachowy lub o neutralnym zapachu.
Odpowiednia lepkość zapewniająca stabilne przyleganie głowicy. Nie zawiera formaldehydu. Nie powoduje uszkodzeń głowic USG ani innych elementów aparatury.</t>
  </si>
  <si>
    <t>Żel do USG 5 żel przewodzący do badań ultrasonograficznych, przeznaczony do stosowania z głowicami USG, zapewniający odpowiednie sprzężenie akustyczne między skórą pacjenta a sondą, bezbarwny lub lekko niebieskawy, przezroczysty.
Produkt niebrudzący, nieklejący, łatwy do usunięcia ze skóry i sprzętu.Bezzapachowy lub o neutralnym zapachu.
Odpowiednia lepkość zapewniająca stabilne przyleganie głowicy. Nie zawiera formaldehydu. Nie powoduje uszkodzeń głowic USG ani innych elementów aparatury.</t>
  </si>
  <si>
    <t>Żel do USG 250-260 ml - żel przewodzący do badań ultrasonograficznych, przeznaczony do stosowania z głowicami USG, zapewniający odpowiednie sprzężenie akustyczne między skórą pacjenta a sondą, bezbarwny lub lekko niebieskawy, przezroczysty.
Produkt niebrudzący, nieklejący, łatwy do usunięcia ze skóry i sprzętu.Bezzapachowy lub o neutralnym zapachu.
Odpowiednia lepkość zapewniająca stabilne przyleganie głowicy. Nie zawiera formaldehydu. Nie powoduje uszkodzeń głowic USG ani innych elementów aparatury.</t>
  </si>
  <si>
    <t xml:space="preserve">Żel do badań EKG - bezbarwny żel przewodzący do EKG gwarantujący wysokie przewodnictwo elekryczne, nie oddziałowuje na skórę pacjenta i elektrody, jest odporny na wysychanie, ma obojętny odczyn pH
żel jest chemicznie obojętny, wyposażony w aplikator, żel bezwonny i hipoalergiczny. Opakowanie 250ml </t>
  </si>
  <si>
    <t>Papier termoczuły  typ k65 hmc do videoprintera przeznaczony do wydruków wyników badań ultrasonograficznych. rolka 110 mm x 20 m. Opakowanie 5szt.</t>
  </si>
  <si>
    <t>Oliwka do masażu, oliwkowa z oliwą z oliwek,Rodzaj: oliwka do masażu, oliwkowa
Pojemność: 500 ml
Formuła: wegańska
Składniki aktywne: oliwa z oliwek, masło shea, witaminy B6, C, E, F, D-panthenol
Działanie: odżywcze, regenerujące, nawilżające
Zapach: delikatny, oliwkowy
Nie plami bielizny: tak
Zastosowanie: masaż, pielęgnacja ciała, gabinety kosmetyczne</t>
  </si>
  <si>
    <t>Bowie &amp; Dick pakiet testowy do kontroli sterylizacji parą. Karta z substancją testową umieszczoną między arkuszami specjalnego papieru i pianki. Składa się z:
arkusza testowego testu bowie&amp;dick typu 2
karty identyfikacyjnej przeznaczonej do późniejszej archiwizacji
warstwa pianki, laminatu i specjalnego papieru
opakowania z papieru krepowanego
etykiety ze wskaźnikiem typu 1</t>
  </si>
  <si>
    <t>Pas do stabilizacji złamań miednicy wykonany z lekkiego, wytrzymałego materiału, który jest przenikalny dla promieniowania rentgenowskiego. 
Lekki i wytrzymały materiał, przepuszczalny dla promieniowania rentgenowskiego.
Rozmiar: Uniwersalny z możliwością przycięcia do pożądanego rozmiaru. Dopuszcza się trzy rozmiary :       S (Small) 69 cm – 114 cm
M (Medium/Standard) 81 cm – 127 cm
L (Large) 91 cm – 137 cm</t>
  </si>
  <si>
    <t>Skalpel jałowy z rączką - Skalpel jednorazowy jałowy, składający się ze stalowego ostrza trwale zamocowanego na plastikowej rączce z zintegrowaną miarką. Ostrze zabezpieczone kapturkiem ochronnym. Pakowany pojedynczo w opakowanie z opisem w języku polskim . Nr 10- 11 oraz 20-22. Rączka musi posiadać karbowaną powierzchnię lub specjalne wyżłobienia pod palce, zapewniające pewny chwyt nawet w rękawiczkach</t>
  </si>
  <si>
    <t>Chusteczki do dezynfekcji  harakteryzujące się skutecznym działaniem:
bakteriobójczym (włącznie MRSA) i drożdżakobójczym (C. albicans), prątkobójczym, mykobakteriobójczym, dezaktywującym wirusy, włącznie z wirusami HBV, HIV, HCV, VACCINIA, BVDV, grypy (ograniczone działanie wirusobójcze)wobec rota- i  norowirusów, zawiarające jako substancję czytnną 45,0 g etanolu.                                 Chusteczki typu  DESCOSEPT SENSITIVE WIPES lub równoważne o porównywalych paramerach w zakresie działania.                                   Opakowanie typu Flow pac a 60 szt.</t>
  </si>
  <si>
    <t>Chusteczki alkoholowe przeznaczone są do czyszczenia i szybkiej dezynfekcji powierzchni wyrobów medycznych odpornych na działanie alkoholi. Rozmiar: 20 cm x 27. cm. Skład -  100 g preparatu mikrozid AF zawiera: 25 g etanolu (94%) i  35 g propan-1-ol.
Działanie: bakteriobójcze (łącznie z MRSA), prątkobójcze, drożdżakobójcze, grzybobójcze, wirusobójcze wobec - BVDV, HSV, wirusa vaccinia, rotawirusa, adenowirusa, norowirusa, wirusa polyoma SV 40.  Chusteczki alkoholowe typu Mikrozid AF wipes, opakowanie 150 szt. opakowanie typu pojemnik lub równoważne o porównywalnych parametrach co do posiadanego składu  i  przenaczenia.</t>
  </si>
  <si>
    <t>Alkoholowy preparat do chirurgicznej i higienicznej dezynfekcji rąk w opakowaniach o poj. 0,5 l . Preparat typu  VELODES SILK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</si>
</sst>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18"/>
      <color theme="1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Calibri"/>
      <family val="2"/>
      <charset val="238"/>
      <scheme val="minor"/>
    </font>
    <font>
      <i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9.5"/>
      <name val="Arial"/>
      <family val="2"/>
      <charset val="238"/>
    </font>
    <font>
      <sz val="9"/>
      <color rgb="FF333333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111111"/>
      <name val="Arial"/>
      <family val="2"/>
      <charset val="238"/>
    </font>
    <font>
      <sz val="9"/>
      <color rgb="FF111111"/>
      <name val="Aptos Narrow"/>
      <family val="2"/>
    </font>
    <font>
      <b/>
      <sz val="9.5"/>
      <color theme="1"/>
      <name val="Arial"/>
      <family val="2"/>
      <charset val="238"/>
    </font>
    <font>
      <sz val="9.5"/>
      <color theme="1"/>
      <name val="Arial"/>
      <family val="2"/>
      <charset val="238"/>
    </font>
    <font>
      <sz val="9"/>
      <color indexed="63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2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b/>
      <sz val="9.5"/>
      <name val="Arial"/>
      <family val="2"/>
      <charset val="238"/>
    </font>
    <font>
      <b/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2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9" fontId="2" fillId="0" borderId="3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3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4" fontId="2" fillId="0" borderId="8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4" fontId="13" fillId="3" borderId="0" xfId="0" applyNumberFormat="1" applyFont="1" applyFill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4" fontId="17" fillId="3" borderId="0" xfId="0" applyNumberFormat="1" applyFont="1" applyFill="1" applyAlignment="1">
      <alignment vertical="center"/>
    </xf>
    <xf numFmtId="0" fontId="18" fillId="0" borderId="0" xfId="0" applyFont="1" applyAlignment="1">
      <alignment vertical="center"/>
    </xf>
    <xf numFmtId="4" fontId="8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right" vertical="center"/>
    </xf>
    <xf numFmtId="0" fontId="19" fillId="0" borderId="11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vertical="center"/>
    </xf>
    <xf numFmtId="4" fontId="0" fillId="0" borderId="13" xfId="0" applyNumberFormat="1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10" fillId="3" borderId="1" xfId="0" applyFont="1" applyFill="1" applyBorder="1" applyAlignment="1">
      <alignment vertical="center" wrapText="1"/>
    </xf>
    <xf numFmtId="4" fontId="18" fillId="0" borderId="2" xfId="0" applyNumberFormat="1" applyFont="1" applyBorder="1" applyAlignment="1">
      <alignment vertical="center"/>
    </xf>
    <xf numFmtId="4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4" fontId="10" fillId="0" borderId="0" xfId="0" applyNumberFormat="1" applyFont="1" applyAlignment="1">
      <alignment vertical="center"/>
    </xf>
    <xf numFmtId="4" fontId="3" fillId="0" borderId="0" xfId="0" applyNumberFormat="1" applyFont="1" applyAlignment="1">
      <alignment horizontal="center" vertical="center"/>
    </xf>
    <xf numFmtId="4" fontId="17" fillId="3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4" fontId="2" fillId="0" borderId="13" xfId="0" applyNumberFormat="1" applyFont="1" applyBorder="1" applyAlignment="1">
      <alignment horizontal="center" vertical="center" wrapText="1"/>
    </xf>
    <xf numFmtId="9" fontId="2" fillId="0" borderId="13" xfId="0" applyNumberFormat="1" applyFont="1" applyBorder="1" applyAlignment="1">
      <alignment horizontal="center" vertical="center" wrapText="1"/>
    </xf>
    <xf numFmtId="4" fontId="2" fillId="0" borderId="14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6" fillId="0" borderId="10" xfId="0" applyFont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8" fillId="0" borderId="13" xfId="0" applyFont="1" applyBorder="1" applyAlignment="1">
      <alignment horizontal="center" vertical="center" textRotation="90" wrapText="1"/>
    </xf>
    <xf numFmtId="0" fontId="8" fillId="0" borderId="1" xfId="0" applyFont="1" applyBorder="1" applyAlignment="1">
      <alignment horizontal="center" vertical="center" textRotation="90" wrapText="1"/>
    </xf>
    <xf numFmtId="4" fontId="17" fillId="0" borderId="11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26" fillId="3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4" fontId="1" fillId="0" borderId="28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4" fontId="2" fillId="0" borderId="15" xfId="0" applyNumberFormat="1" applyFont="1" applyBorder="1" applyAlignment="1">
      <alignment horizontal="center" vertical="center" wrapText="1"/>
    </xf>
    <xf numFmtId="4" fontId="2" fillId="0" borderId="16" xfId="0" applyNumberFormat="1" applyFont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4" fontId="2" fillId="0" borderId="29" xfId="0" applyNumberFormat="1" applyFont="1" applyBorder="1" applyAlignment="1">
      <alignment horizontal="center" vertical="center" wrapText="1"/>
    </xf>
    <xf numFmtId="4" fontId="2" fillId="0" borderId="19" xfId="0" applyNumberFormat="1" applyFont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textRotation="90" wrapText="1"/>
    </xf>
    <xf numFmtId="0" fontId="12" fillId="0" borderId="0" xfId="0" applyFont="1" applyAlignment="1">
      <alignment horizontal="center" vertical="center" textRotation="90" wrapText="1"/>
    </xf>
    <xf numFmtId="0" fontId="2" fillId="3" borderId="12" xfId="0" applyFont="1" applyFill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4" fontId="17" fillId="0" borderId="23" xfId="0" applyNumberFormat="1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0" fillId="0" borderId="36" xfId="0" applyFont="1" applyBorder="1" applyAlignment="1">
      <alignment horizontal="left" vertical="center"/>
    </xf>
    <xf numFmtId="0" fontId="12" fillId="0" borderId="36" xfId="0" applyFont="1" applyBorder="1" applyAlignment="1">
      <alignment horizontal="center" vertical="center" wrapText="1"/>
    </xf>
    <xf numFmtId="4" fontId="13" fillId="3" borderId="36" xfId="0" applyNumberFormat="1" applyFont="1" applyFill="1" applyBorder="1" applyAlignment="1">
      <alignment horizontal="center" vertical="center"/>
    </xf>
    <xf numFmtId="0" fontId="11" fillId="0" borderId="36" xfId="0" applyFont="1" applyBorder="1" applyAlignment="1">
      <alignment horizontal="left" vertical="center"/>
    </xf>
    <xf numFmtId="0" fontId="19" fillId="0" borderId="36" xfId="0" applyFont="1" applyBorder="1" applyAlignment="1">
      <alignment horizontal="left" vertical="center"/>
    </xf>
    <xf numFmtId="4" fontId="13" fillId="3" borderId="36" xfId="0" applyNumberFormat="1" applyFont="1" applyFill="1" applyBorder="1" applyAlignment="1">
      <alignment vertical="center"/>
    </xf>
    <xf numFmtId="0" fontId="8" fillId="0" borderId="36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textRotation="90" wrapText="1"/>
    </xf>
    <xf numFmtId="0" fontId="15" fillId="0" borderId="36" xfId="0" applyFont="1" applyBorder="1" applyAlignment="1">
      <alignment horizontal="left" vertical="center"/>
    </xf>
    <xf numFmtId="4" fontId="17" fillId="3" borderId="36" xfId="0" applyNumberFormat="1" applyFont="1" applyFill="1" applyBorder="1" applyAlignment="1">
      <alignment vertical="center"/>
    </xf>
    <xf numFmtId="0" fontId="18" fillId="0" borderId="36" xfId="0" applyFont="1" applyBorder="1" applyAlignment="1">
      <alignment vertical="center"/>
    </xf>
    <xf numFmtId="0" fontId="13" fillId="0" borderId="36" xfId="0" applyFont="1" applyBorder="1" applyAlignment="1">
      <alignment vertical="center"/>
    </xf>
    <xf numFmtId="0" fontId="31" fillId="0" borderId="0" xfId="0" applyFont="1" applyAlignment="1">
      <alignment horizontal="right" vertical="center"/>
    </xf>
    <xf numFmtId="0" fontId="31" fillId="0" borderId="0" xfId="0" applyFont="1" applyAlignment="1">
      <alignment horizontal="center" vertical="center"/>
    </xf>
    <xf numFmtId="0" fontId="30" fillId="0" borderId="14" xfId="0" applyFont="1" applyBorder="1" applyAlignment="1">
      <alignment vertical="center"/>
    </xf>
    <xf numFmtId="0" fontId="30" fillId="0" borderId="8" xfId="0" applyFont="1" applyBorder="1" applyAlignment="1">
      <alignment vertical="center"/>
    </xf>
    <xf numFmtId="0" fontId="30" fillId="0" borderId="16" xfId="0" applyFont="1" applyBorder="1" applyAlignment="1">
      <alignment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vertical="center"/>
    </xf>
    <xf numFmtId="0" fontId="30" fillId="0" borderId="0" xfId="0" applyFont="1" applyAlignment="1">
      <alignment horizontal="center" vertical="center"/>
    </xf>
    <xf numFmtId="0" fontId="32" fillId="0" borderId="11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4" fontId="17" fillId="3" borderId="0" xfId="0" applyNumberFormat="1" applyFont="1" applyFill="1" applyAlignment="1">
      <alignment horizontal="left" vertical="center"/>
    </xf>
    <xf numFmtId="0" fontId="17" fillId="0" borderId="9" xfId="0" applyFont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7" fillId="0" borderId="32" xfId="0" applyFont="1" applyBorder="1" applyAlignment="1">
      <alignment horizontal="center" vertical="center" wrapText="1"/>
    </xf>
    <xf numFmtId="4" fontId="0" fillId="0" borderId="29" xfId="0" applyNumberFormat="1" applyBorder="1" applyAlignment="1">
      <alignment vertical="center"/>
    </xf>
    <xf numFmtId="4" fontId="0" fillId="0" borderId="19" xfId="0" applyNumberFormat="1" applyBorder="1" applyAlignment="1">
      <alignment vertical="center"/>
    </xf>
    <xf numFmtId="0" fontId="17" fillId="0" borderId="2" xfId="0" applyFont="1" applyBorder="1" applyAlignment="1">
      <alignment horizontal="center" vertical="center" wrapText="1"/>
    </xf>
    <xf numFmtId="0" fontId="0" fillId="0" borderId="31" xfId="0" applyBorder="1" applyAlignment="1">
      <alignment vertical="center"/>
    </xf>
    <xf numFmtId="0" fontId="0" fillId="0" borderId="30" xfId="0" applyBorder="1" applyAlignment="1">
      <alignment vertical="center"/>
    </xf>
    <xf numFmtId="0" fontId="8" fillId="3" borderId="1" xfId="0" applyFont="1" applyFill="1" applyBorder="1" applyAlignment="1">
      <alignment horizontal="left" wrapText="1"/>
    </xf>
    <xf numFmtId="0" fontId="25" fillId="0" borderId="0" xfId="0" applyFont="1" applyAlignment="1">
      <alignment horizontal="left" vertical="center"/>
    </xf>
    <xf numFmtId="0" fontId="8" fillId="3" borderId="1" xfId="0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10" fillId="3" borderId="15" xfId="0" applyFont="1" applyFill="1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26" fillId="3" borderId="1" xfId="0" applyFont="1" applyFill="1" applyBorder="1" applyAlignment="1">
      <alignment horizontal="left" wrapText="1"/>
    </xf>
    <xf numFmtId="0" fontId="10" fillId="3" borderId="1" xfId="0" applyFont="1" applyFill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5" fillId="0" borderId="0" xfId="0" applyFont="1" applyAlignment="1">
      <alignment horizontal="center" vertical="center" textRotation="90"/>
    </xf>
    <xf numFmtId="0" fontId="6" fillId="0" borderId="35" xfId="0" applyFont="1" applyBorder="1" applyAlignment="1">
      <alignment horizontal="center" vertical="center" textRotation="90" wrapText="1"/>
    </xf>
    <xf numFmtId="0" fontId="0" fillId="3" borderId="1" xfId="0" applyFill="1" applyBorder="1" applyAlignment="1">
      <alignment horizontal="center" vertical="center" textRotation="90"/>
    </xf>
    <xf numFmtId="0" fontId="34" fillId="3" borderId="1" xfId="0" applyFont="1" applyFill="1" applyBorder="1" applyAlignment="1">
      <alignment horizontal="center" vertical="center" textRotation="90"/>
    </xf>
    <xf numFmtId="0" fontId="30" fillId="0" borderId="0" xfId="0" applyFont="1" applyAlignment="1">
      <alignment horizontal="center" vertical="center" textRotation="90"/>
    </xf>
    <xf numFmtId="0" fontId="27" fillId="0" borderId="10" xfId="0" applyFont="1" applyBorder="1" applyAlignment="1">
      <alignment horizontal="center" vertical="center" textRotation="90" wrapText="1"/>
    </xf>
    <xf numFmtId="0" fontId="12" fillId="0" borderId="0" xfId="0" applyFont="1" applyAlignment="1">
      <alignment horizontal="center" vertical="center" textRotation="90"/>
    </xf>
    <xf numFmtId="0" fontId="0" fillId="0" borderId="1" xfId="0" applyBorder="1" applyAlignment="1">
      <alignment horizontal="center" vertical="center" textRotation="90"/>
    </xf>
    <xf numFmtId="0" fontId="34" fillId="0" borderId="1" xfId="0" applyFont="1" applyBorder="1" applyAlignment="1">
      <alignment horizontal="center" vertical="center" textRotation="90"/>
    </xf>
    <xf numFmtId="0" fontId="20" fillId="0" borderId="1" xfId="0" applyFont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9" fontId="10" fillId="0" borderId="1" xfId="0" applyNumberFormat="1" applyFont="1" applyBorder="1" applyAlignment="1">
      <alignment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27" fillId="0" borderId="3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5" fillId="0" borderId="15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5" fillId="0" borderId="0" xfId="0" applyFont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30" fillId="0" borderId="22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30" fillId="0" borderId="25" xfId="0" applyFont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28" fillId="2" borderId="6" xfId="0" applyFont="1" applyFill="1" applyBorder="1" applyAlignment="1">
      <alignment horizontal="center" vertical="center" wrapText="1"/>
    </xf>
    <xf numFmtId="0" fontId="29" fillId="0" borderId="33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0</xdr:row>
      <xdr:rowOff>0</xdr:rowOff>
    </xdr:from>
    <xdr:to>
      <xdr:col>1</xdr:col>
      <xdr:colOff>784860</xdr:colOff>
      <xdr:row>3</xdr:row>
      <xdr:rowOff>0</xdr:rowOff>
    </xdr:to>
    <xdr:pic>
      <xdr:nvPicPr>
        <xdr:cNvPr id="18" name="Obraz 17">
          <a:extLst>
            <a:ext uri="{FF2B5EF4-FFF2-40B4-BE49-F238E27FC236}">
              <a16:creationId xmlns:a16="http://schemas.microsoft.com/office/drawing/2014/main" id="{E18134D3-2EA0-484A-AA7D-347BEB635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27477720"/>
          <a:ext cx="944880" cy="502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99060</xdr:colOff>
      <xdr:row>0</xdr:row>
      <xdr:rowOff>0</xdr:rowOff>
    </xdr:from>
    <xdr:to>
      <xdr:col>1</xdr:col>
      <xdr:colOff>784860</xdr:colOff>
      <xdr:row>3</xdr:row>
      <xdr:rowOff>0</xdr:rowOff>
    </xdr:to>
    <xdr:pic>
      <xdr:nvPicPr>
        <xdr:cNvPr id="20" name="Obraz 19">
          <a:extLst>
            <a:ext uri="{FF2B5EF4-FFF2-40B4-BE49-F238E27FC236}">
              <a16:creationId xmlns:a16="http://schemas.microsoft.com/office/drawing/2014/main" id="{498700F4-A7CD-4372-A0FF-61DA38B92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27477720"/>
          <a:ext cx="944880" cy="502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0</xdr:row>
      <xdr:rowOff>0</xdr:rowOff>
    </xdr:from>
    <xdr:to>
      <xdr:col>1</xdr:col>
      <xdr:colOff>784860</xdr:colOff>
      <xdr:row>3</xdr:row>
      <xdr:rowOff>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C2E7BEC-0AB5-46E6-B262-E80D0D22D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967740" cy="502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99060</xdr:colOff>
      <xdr:row>0</xdr:row>
      <xdr:rowOff>0</xdr:rowOff>
    </xdr:from>
    <xdr:to>
      <xdr:col>1</xdr:col>
      <xdr:colOff>784860</xdr:colOff>
      <xdr:row>3</xdr:row>
      <xdr:rowOff>0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9BFB5EDB-D7CF-428E-A604-8EA3680E5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967740" cy="502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99060</xdr:colOff>
      <xdr:row>0</xdr:row>
      <xdr:rowOff>0</xdr:rowOff>
    </xdr:from>
    <xdr:to>
      <xdr:col>1</xdr:col>
      <xdr:colOff>784860</xdr:colOff>
      <xdr:row>3</xdr:row>
      <xdr:rowOff>0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E2910D7B-3A04-4127-960D-8F5DD999E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944880" cy="502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99060</xdr:colOff>
      <xdr:row>0</xdr:row>
      <xdr:rowOff>0</xdr:rowOff>
    </xdr:from>
    <xdr:to>
      <xdr:col>1</xdr:col>
      <xdr:colOff>784860</xdr:colOff>
      <xdr:row>3</xdr:row>
      <xdr:rowOff>0</xdr:rowOff>
    </xdr:to>
    <xdr:pic>
      <xdr:nvPicPr>
        <xdr:cNvPr id="8" name="Obraz 7">
          <a:extLst>
            <a:ext uri="{FF2B5EF4-FFF2-40B4-BE49-F238E27FC236}">
              <a16:creationId xmlns:a16="http://schemas.microsoft.com/office/drawing/2014/main" id="{6365C975-F494-47E1-9350-C91DB0C55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944880" cy="502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0</xdr:row>
      <xdr:rowOff>0</xdr:rowOff>
    </xdr:from>
    <xdr:to>
      <xdr:col>1</xdr:col>
      <xdr:colOff>784860</xdr:colOff>
      <xdr:row>3</xdr:row>
      <xdr:rowOff>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BEDF674D-003F-4429-B119-37EF62768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944880" cy="502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685800</xdr:colOff>
      <xdr:row>3</xdr:row>
      <xdr:rowOff>0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FA9D5453-A623-46F9-9337-56212E260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44880" cy="502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0</xdr:row>
      <xdr:rowOff>0</xdr:rowOff>
    </xdr:from>
    <xdr:to>
      <xdr:col>1</xdr:col>
      <xdr:colOff>784860</xdr:colOff>
      <xdr:row>3</xdr:row>
      <xdr:rowOff>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20FFFAC1-6235-4C03-B3E4-B5ABB463E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944880" cy="502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99060</xdr:colOff>
      <xdr:row>0</xdr:row>
      <xdr:rowOff>0</xdr:rowOff>
    </xdr:from>
    <xdr:to>
      <xdr:col>1</xdr:col>
      <xdr:colOff>784860</xdr:colOff>
      <xdr:row>3</xdr:row>
      <xdr:rowOff>0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E90120C7-41F1-4AB6-B6A4-D975846AF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944880" cy="502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0</xdr:row>
      <xdr:rowOff>0</xdr:rowOff>
    </xdr:from>
    <xdr:to>
      <xdr:col>1</xdr:col>
      <xdr:colOff>784860</xdr:colOff>
      <xdr:row>3</xdr:row>
      <xdr:rowOff>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2F1A67EC-878C-4E73-8580-AF2BBC9DD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944880" cy="502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83820</xdr:colOff>
      <xdr:row>0</xdr:row>
      <xdr:rowOff>0</xdr:rowOff>
    </xdr:from>
    <xdr:to>
      <xdr:col>1</xdr:col>
      <xdr:colOff>769620</xdr:colOff>
      <xdr:row>3</xdr:row>
      <xdr:rowOff>0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A71709B1-883F-4B06-B335-1F3673A02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" y="0"/>
          <a:ext cx="944880" cy="502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0</xdr:row>
      <xdr:rowOff>0</xdr:rowOff>
    </xdr:from>
    <xdr:to>
      <xdr:col>1</xdr:col>
      <xdr:colOff>784860</xdr:colOff>
      <xdr:row>3</xdr:row>
      <xdr:rowOff>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78ABD93-4D26-4ABC-AD78-7BE18493E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967740" cy="502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99060</xdr:colOff>
      <xdr:row>0</xdr:row>
      <xdr:rowOff>0</xdr:rowOff>
    </xdr:from>
    <xdr:to>
      <xdr:col>1</xdr:col>
      <xdr:colOff>784860</xdr:colOff>
      <xdr:row>3</xdr:row>
      <xdr:rowOff>0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0BD3AA24-BB59-453C-98D6-2FD0C5AE6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967740" cy="502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5"/>
  <sheetViews>
    <sheetView topLeftCell="A32" zoomScaleNormal="100" workbookViewId="0">
      <selection activeCell="B48" sqref="B48"/>
    </sheetView>
  </sheetViews>
  <sheetFormatPr defaultRowHeight="13.2" x14ac:dyDescent="0.3"/>
  <cols>
    <col min="1" max="1" width="3.77734375" style="3" bestFit="1" customWidth="1"/>
    <col min="2" max="2" width="48.44140625" style="132" customWidth="1"/>
    <col min="3" max="3" width="8.44140625" style="10" customWidth="1"/>
    <col min="4" max="4" width="7.44140625" style="162" customWidth="1"/>
    <col min="5" max="5" width="9" style="3" customWidth="1"/>
    <col min="6" max="6" width="11.109375" style="3" customWidth="1"/>
    <col min="7" max="7" width="3.88671875" style="3" bestFit="1" customWidth="1"/>
    <col min="8" max="8" width="12.77734375" style="18" customWidth="1"/>
    <col min="9" max="9" width="42" style="3" customWidth="1"/>
    <col min="10" max="10" width="8.88671875" style="3"/>
    <col min="11" max="11" width="17.6640625" style="3" customWidth="1"/>
    <col min="12" max="16384" width="8.88671875" style="3"/>
  </cols>
  <sheetData>
    <row r="1" spans="1:9" s="26" customFormat="1" x14ac:dyDescent="0.3">
      <c r="A1" s="25"/>
      <c r="B1" s="64"/>
      <c r="C1" s="27"/>
      <c r="D1" s="156"/>
      <c r="E1" s="28"/>
      <c r="F1" s="28"/>
      <c r="G1" s="52"/>
      <c r="H1" s="28"/>
    </row>
    <row r="2" spans="1:9" s="26" customFormat="1" x14ac:dyDescent="0.3">
      <c r="A2" s="25"/>
      <c r="B2" s="64"/>
      <c r="C2" s="27"/>
      <c r="D2" s="156"/>
      <c r="E2" s="28"/>
      <c r="F2" s="28"/>
      <c r="G2" s="52"/>
      <c r="H2" s="28"/>
    </row>
    <row r="3" spans="1:9" s="26" customFormat="1" x14ac:dyDescent="0.3">
      <c r="A3" s="25"/>
      <c r="B3" s="64"/>
      <c r="C3" s="27"/>
      <c r="D3" s="156"/>
      <c r="E3" s="28"/>
      <c r="F3" s="28"/>
      <c r="G3" s="52"/>
      <c r="H3" s="28"/>
    </row>
    <row r="4" spans="1:9" s="30" customFormat="1" x14ac:dyDescent="0.3">
      <c r="A4" s="29" t="s">
        <v>195</v>
      </c>
      <c r="B4" s="64"/>
      <c r="C4" s="31"/>
      <c r="D4" s="156"/>
      <c r="E4" s="28"/>
      <c r="F4" s="28"/>
      <c r="G4" s="52"/>
      <c r="H4" s="28"/>
      <c r="I4" s="26"/>
    </row>
    <row r="5" spans="1:9" s="30" customFormat="1" ht="12" x14ac:dyDescent="0.3">
      <c r="A5" s="99" t="s">
        <v>196</v>
      </c>
      <c r="B5" s="100"/>
      <c r="C5" s="97"/>
      <c r="D5" s="157"/>
      <c r="E5" s="101"/>
      <c r="F5" s="101"/>
      <c r="G5" s="98"/>
      <c r="H5" s="101"/>
      <c r="I5" s="107"/>
    </row>
    <row r="6" spans="1:9" s="26" customFormat="1" ht="13.8" x14ac:dyDescent="0.3">
      <c r="A6" s="34" t="s">
        <v>226</v>
      </c>
      <c r="B6" s="65"/>
      <c r="C6" s="27"/>
      <c r="D6" s="158"/>
      <c r="E6" s="36"/>
      <c r="F6" s="36"/>
      <c r="G6" s="53"/>
      <c r="H6" s="36"/>
      <c r="I6" s="108" t="s">
        <v>224</v>
      </c>
    </row>
    <row r="7" spans="1:9" s="26" customFormat="1" ht="13.8" x14ac:dyDescent="0.3">
      <c r="A7" s="34" t="s">
        <v>198</v>
      </c>
      <c r="B7" s="65"/>
      <c r="C7" s="27"/>
      <c r="D7" s="158"/>
      <c r="E7" s="27"/>
      <c r="F7" s="38"/>
      <c r="G7" s="109"/>
      <c r="H7" s="108"/>
      <c r="I7" s="108" t="s">
        <v>199</v>
      </c>
    </row>
    <row r="8" spans="1:9" ht="15.6" x14ac:dyDescent="0.3">
      <c r="A8" s="176" t="s">
        <v>252</v>
      </c>
      <c r="B8" s="177"/>
      <c r="C8" s="177"/>
      <c r="D8" s="177"/>
      <c r="E8" s="177"/>
      <c r="F8" s="177"/>
      <c r="G8" s="177"/>
      <c r="H8" s="177"/>
      <c r="I8" s="178"/>
    </row>
    <row r="9" spans="1:9" ht="14.4" thickBot="1" x14ac:dyDescent="0.35">
      <c r="A9" s="179" t="s">
        <v>193</v>
      </c>
      <c r="B9" s="180"/>
      <c r="C9" s="180"/>
      <c r="D9" s="180"/>
      <c r="E9" s="180"/>
      <c r="F9" s="180"/>
      <c r="G9" s="180"/>
      <c r="H9" s="180"/>
      <c r="I9" s="180"/>
    </row>
    <row r="10" spans="1:9" ht="23.4" customHeight="1" thickBot="1" x14ac:dyDescent="0.35">
      <c r="A10" s="182" t="s">
        <v>246</v>
      </c>
      <c r="B10" s="182"/>
      <c r="C10" s="182"/>
      <c r="D10" s="182"/>
      <c r="E10" s="182"/>
      <c r="F10" s="182"/>
      <c r="G10" s="182"/>
      <c r="H10" s="182"/>
      <c r="I10" s="182"/>
    </row>
    <row r="11" spans="1:9" ht="36.6" thickBot="1" x14ac:dyDescent="0.35">
      <c r="A11" s="61" t="s">
        <v>2</v>
      </c>
      <c r="B11" s="93" t="s">
        <v>236</v>
      </c>
      <c r="C11" s="63" t="s">
        <v>190</v>
      </c>
      <c r="D11" s="71" t="s">
        <v>201</v>
      </c>
      <c r="E11" s="63" t="s">
        <v>191</v>
      </c>
      <c r="F11" s="63" t="s">
        <v>233</v>
      </c>
      <c r="G11" s="63" t="s">
        <v>3</v>
      </c>
      <c r="H11" s="70" t="s">
        <v>232</v>
      </c>
      <c r="I11" s="40" t="s">
        <v>206</v>
      </c>
    </row>
    <row r="12" spans="1:9" ht="68.400000000000006" x14ac:dyDescent="0.3">
      <c r="A12" s="57">
        <v>1</v>
      </c>
      <c r="B12" s="75" t="s">
        <v>254</v>
      </c>
      <c r="C12" s="68" t="s">
        <v>0</v>
      </c>
      <c r="D12" s="159">
        <v>15</v>
      </c>
      <c r="E12" s="58"/>
      <c r="F12" s="58">
        <f>D12*E12</f>
        <v>0</v>
      </c>
      <c r="G12" s="59">
        <v>0.08</v>
      </c>
      <c r="H12" s="60">
        <f>F12*1.08</f>
        <v>0</v>
      </c>
      <c r="I12" s="110"/>
    </row>
    <row r="13" spans="1:9" ht="68.400000000000006" x14ac:dyDescent="0.3">
      <c r="A13" s="9">
        <v>2</v>
      </c>
      <c r="B13" s="75" t="s">
        <v>254</v>
      </c>
      <c r="C13" s="69" t="s">
        <v>0</v>
      </c>
      <c r="D13" s="159">
        <v>10</v>
      </c>
      <c r="E13" s="14"/>
      <c r="F13" s="13">
        <f t="shared" ref="F13:F33" si="0">D13*E13</f>
        <v>0</v>
      </c>
      <c r="G13" s="5">
        <v>0.08</v>
      </c>
      <c r="H13" s="19">
        <f t="shared" ref="H13:H33" si="1">F13*1.08</f>
        <v>0</v>
      </c>
      <c r="I13" s="111"/>
    </row>
    <row r="14" spans="1:9" ht="68.400000000000006" x14ac:dyDescent="0.3">
      <c r="A14" s="57">
        <v>3</v>
      </c>
      <c r="B14" s="75" t="s">
        <v>254</v>
      </c>
      <c r="C14" s="69" t="s">
        <v>0</v>
      </c>
      <c r="D14" s="159">
        <v>10</v>
      </c>
      <c r="E14" s="14"/>
      <c r="F14" s="13">
        <f t="shared" si="0"/>
        <v>0</v>
      </c>
      <c r="G14" s="5">
        <v>0.08</v>
      </c>
      <c r="H14" s="19">
        <f t="shared" si="1"/>
        <v>0</v>
      </c>
      <c r="I14" s="111"/>
    </row>
    <row r="15" spans="1:9" ht="68.400000000000006" x14ac:dyDescent="0.3">
      <c r="A15" s="9">
        <v>4</v>
      </c>
      <c r="B15" s="75" t="s">
        <v>254</v>
      </c>
      <c r="C15" s="69" t="s">
        <v>0</v>
      </c>
      <c r="D15" s="159">
        <v>25</v>
      </c>
      <c r="E15" s="14"/>
      <c r="F15" s="13">
        <f t="shared" si="0"/>
        <v>0</v>
      </c>
      <c r="G15" s="5">
        <v>0.08</v>
      </c>
      <c r="H15" s="19">
        <f t="shared" si="1"/>
        <v>0</v>
      </c>
      <c r="I15" s="111"/>
    </row>
    <row r="16" spans="1:9" ht="68.400000000000006" x14ac:dyDescent="0.3">
      <c r="A16" s="57">
        <v>5</v>
      </c>
      <c r="B16" s="75" t="s">
        <v>136</v>
      </c>
      <c r="C16" s="69" t="s">
        <v>0</v>
      </c>
      <c r="D16" s="159">
        <v>20</v>
      </c>
      <c r="E16" s="14"/>
      <c r="F16" s="13">
        <f t="shared" si="0"/>
        <v>0</v>
      </c>
      <c r="G16" s="5">
        <v>0.08</v>
      </c>
      <c r="H16" s="19">
        <f t="shared" si="1"/>
        <v>0</v>
      </c>
      <c r="I16" s="111"/>
    </row>
    <row r="17" spans="1:9" ht="68.400000000000006" x14ac:dyDescent="0.3">
      <c r="A17" s="9">
        <v>6</v>
      </c>
      <c r="B17" s="75" t="s">
        <v>137</v>
      </c>
      <c r="C17" s="69" t="s">
        <v>0</v>
      </c>
      <c r="D17" s="159">
        <v>35</v>
      </c>
      <c r="E17" s="14"/>
      <c r="F17" s="13">
        <f t="shared" si="0"/>
        <v>0</v>
      </c>
      <c r="G17" s="5">
        <v>0.08</v>
      </c>
      <c r="H17" s="19">
        <f t="shared" si="1"/>
        <v>0</v>
      </c>
      <c r="I17" s="111"/>
    </row>
    <row r="18" spans="1:9" ht="68.400000000000006" x14ac:dyDescent="0.3">
      <c r="A18" s="57">
        <v>7</v>
      </c>
      <c r="B18" s="75" t="s">
        <v>138</v>
      </c>
      <c r="C18" s="69" t="s">
        <v>0</v>
      </c>
      <c r="D18" s="159">
        <v>110</v>
      </c>
      <c r="E18" s="14"/>
      <c r="F18" s="13">
        <f t="shared" si="0"/>
        <v>0</v>
      </c>
      <c r="G18" s="5">
        <v>0.08</v>
      </c>
      <c r="H18" s="19">
        <f t="shared" si="1"/>
        <v>0</v>
      </c>
      <c r="I18" s="111"/>
    </row>
    <row r="19" spans="1:9" ht="68.400000000000006" x14ac:dyDescent="0.3">
      <c r="A19" s="9">
        <v>8</v>
      </c>
      <c r="B19" s="75" t="s">
        <v>12</v>
      </c>
      <c r="C19" s="69" t="s">
        <v>0</v>
      </c>
      <c r="D19" s="159">
        <v>50</v>
      </c>
      <c r="E19" s="14"/>
      <c r="F19" s="13">
        <f t="shared" si="0"/>
        <v>0</v>
      </c>
      <c r="G19" s="5">
        <v>0.08</v>
      </c>
      <c r="H19" s="19">
        <f t="shared" si="1"/>
        <v>0</v>
      </c>
      <c r="I19" s="111"/>
    </row>
    <row r="20" spans="1:9" ht="68.400000000000006" x14ac:dyDescent="0.3">
      <c r="A20" s="57">
        <v>9</v>
      </c>
      <c r="B20" s="75" t="s">
        <v>139</v>
      </c>
      <c r="C20" s="69" t="s">
        <v>0</v>
      </c>
      <c r="D20" s="159">
        <v>120</v>
      </c>
      <c r="E20" s="14"/>
      <c r="F20" s="13">
        <f t="shared" si="0"/>
        <v>0</v>
      </c>
      <c r="G20" s="5">
        <v>0.08</v>
      </c>
      <c r="H20" s="19">
        <f t="shared" si="1"/>
        <v>0</v>
      </c>
      <c r="I20" s="111"/>
    </row>
    <row r="21" spans="1:9" ht="148.19999999999999" x14ac:dyDescent="0.3">
      <c r="A21" s="9">
        <v>10</v>
      </c>
      <c r="B21" s="75" t="s">
        <v>159</v>
      </c>
      <c r="C21" s="11" t="s">
        <v>1</v>
      </c>
      <c r="D21" s="159">
        <v>240</v>
      </c>
      <c r="E21" s="14"/>
      <c r="F21" s="13">
        <f t="shared" si="0"/>
        <v>0</v>
      </c>
      <c r="G21" s="5">
        <v>0.08</v>
      </c>
      <c r="H21" s="19">
        <f t="shared" si="1"/>
        <v>0</v>
      </c>
      <c r="I21" s="111"/>
    </row>
    <row r="22" spans="1:9" ht="148.19999999999999" x14ac:dyDescent="0.3">
      <c r="A22" s="57">
        <v>11</v>
      </c>
      <c r="B22" s="75" t="s">
        <v>160</v>
      </c>
      <c r="C22" s="11" t="s">
        <v>1</v>
      </c>
      <c r="D22" s="159">
        <v>1000</v>
      </c>
      <c r="E22" s="14"/>
      <c r="F22" s="13">
        <f t="shared" si="0"/>
        <v>0</v>
      </c>
      <c r="G22" s="5">
        <v>0.08</v>
      </c>
      <c r="H22" s="19">
        <f t="shared" si="1"/>
        <v>0</v>
      </c>
      <c r="I22" s="111"/>
    </row>
    <row r="23" spans="1:9" ht="148.19999999999999" x14ac:dyDescent="0.3">
      <c r="A23" s="9">
        <v>12</v>
      </c>
      <c r="B23" s="75" t="s">
        <v>183</v>
      </c>
      <c r="C23" s="11" t="s">
        <v>1</v>
      </c>
      <c r="D23" s="159">
        <v>4200</v>
      </c>
      <c r="E23" s="14"/>
      <c r="F23" s="13">
        <f t="shared" si="0"/>
        <v>0</v>
      </c>
      <c r="G23" s="5">
        <v>0.08</v>
      </c>
      <c r="H23" s="19">
        <f t="shared" si="1"/>
        <v>0</v>
      </c>
      <c r="I23" s="111"/>
    </row>
    <row r="24" spans="1:9" ht="148.19999999999999" x14ac:dyDescent="0.3">
      <c r="A24" s="57">
        <v>13</v>
      </c>
      <c r="B24" s="75" t="s">
        <v>161</v>
      </c>
      <c r="C24" s="11" t="s">
        <v>1</v>
      </c>
      <c r="D24" s="159">
        <v>2800</v>
      </c>
      <c r="E24" s="14"/>
      <c r="F24" s="13">
        <f t="shared" si="0"/>
        <v>0</v>
      </c>
      <c r="G24" s="5">
        <v>0.08</v>
      </c>
      <c r="H24" s="19">
        <f t="shared" si="1"/>
        <v>0</v>
      </c>
      <c r="I24" s="111"/>
    </row>
    <row r="25" spans="1:9" ht="148.19999999999999" x14ac:dyDescent="0.3">
      <c r="A25" s="9">
        <v>14</v>
      </c>
      <c r="B25" s="75" t="s">
        <v>162</v>
      </c>
      <c r="C25" s="11" t="s">
        <v>1</v>
      </c>
      <c r="D25" s="159">
        <v>500</v>
      </c>
      <c r="E25" s="14"/>
      <c r="F25" s="13">
        <f t="shared" si="0"/>
        <v>0</v>
      </c>
      <c r="G25" s="5">
        <v>0.08</v>
      </c>
      <c r="H25" s="19">
        <f t="shared" si="1"/>
        <v>0</v>
      </c>
      <c r="I25" s="111"/>
    </row>
    <row r="26" spans="1:9" ht="148.19999999999999" x14ac:dyDescent="0.3">
      <c r="A26" s="57">
        <v>15</v>
      </c>
      <c r="B26" s="75" t="s">
        <v>184</v>
      </c>
      <c r="C26" s="11" t="s">
        <v>1</v>
      </c>
      <c r="D26" s="159">
        <v>800</v>
      </c>
      <c r="E26" s="14"/>
      <c r="F26" s="13">
        <f t="shared" si="0"/>
        <v>0</v>
      </c>
      <c r="G26" s="5">
        <v>0.08</v>
      </c>
      <c r="H26" s="19">
        <f t="shared" si="1"/>
        <v>0</v>
      </c>
      <c r="I26" s="111"/>
    </row>
    <row r="27" spans="1:9" ht="148.19999999999999" x14ac:dyDescent="0.3">
      <c r="A27" s="9">
        <v>16</v>
      </c>
      <c r="B27" s="75" t="s">
        <v>237</v>
      </c>
      <c r="C27" s="11" t="s">
        <v>1</v>
      </c>
      <c r="D27" s="159">
        <v>500</v>
      </c>
      <c r="E27" s="14"/>
      <c r="F27" s="13">
        <f t="shared" si="0"/>
        <v>0</v>
      </c>
      <c r="G27" s="5">
        <v>0.08</v>
      </c>
      <c r="H27" s="19">
        <f t="shared" si="1"/>
        <v>0</v>
      </c>
      <c r="I27" s="111"/>
    </row>
    <row r="28" spans="1:9" ht="91.2" x14ac:dyDescent="0.3">
      <c r="A28" s="57">
        <v>17</v>
      </c>
      <c r="B28" s="75" t="s">
        <v>118</v>
      </c>
      <c r="C28" s="69" t="s">
        <v>0</v>
      </c>
      <c r="D28" s="159">
        <v>100</v>
      </c>
      <c r="E28" s="14"/>
      <c r="F28" s="13">
        <f t="shared" si="0"/>
        <v>0</v>
      </c>
      <c r="G28" s="5">
        <v>0.08</v>
      </c>
      <c r="H28" s="19">
        <f t="shared" si="1"/>
        <v>0</v>
      </c>
      <c r="I28" s="111"/>
    </row>
    <row r="29" spans="1:9" ht="91.2" x14ac:dyDescent="0.3">
      <c r="A29" s="9">
        <v>18</v>
      </c>
      <c r="B29" s="75" t="s">
        <v>119</v>
      </c>
      <c r="C29" s="69" t="s">
        <v>0</v>
      </c>
      <c r="D29" s="159">
        <v>120</v>
      </c>
      <c r="E29" s="14"/>
      <c r="F29" s="13">
        <f t="shared" si="0"/>
        <v>0</v>
      </c>
      <c r="G29" s="5">
        <v>0.08</v>
      </c>
      <c r="H29" s="19">
        <f t="shared" si="1"/>
        <v>0</v>
      </c>
      <c r="I29" s="111"/>
    </row>
    <row r="30" spans="1:9" ht="91.2" x14ac:dyDescent="0.3">
      <c r="A30" s="57">
        <v>19</v>
      </c>
      <c r="B30" s="75" t="s">
        <v>120</v>
      </c>
      <c r="C30" s="69" t="s">
        <v>0</v>
      </c>
      <c r="D30" s="159">
        <v>80</v>
      </c>
      <c r="E30" s="14"/>
      <c r="F30" s="13">
        <f t="shared" si="0"/>
        <v>0</v>
      </c>
      <c r="G30" s="5">
        <v>0.08</v>
      </c>
      <c r="H30" s="19">
        <f t="shared" si="1"/>
        <v>0</v>
      </c>
      <c r="I30" s="111"/>
    </row>
    <row r="31" spans="1:9" ht="91.2" x14ac:dyDescent="0.3">
      <c r="A31" s="9">
        <v>20</v>
      </c>
      <c r="B31" s="75" t="s">
        <v>121</v>
      </c>
      <c r="C31" s="69" t="s">
        <v>0</v>
      </c>
      <c r="D31" s="159">
        <v>60</v>
      </c>
      <c r="E31" s="14"/>
      <c r="F31" s="13">
        <f t="shared" si="0"/>
        <v>0</v>
      </c>
      <c r="G31" s="5">
        <v>0.08</v>
      </c>
      <c r="H31" s="19">
        <f t="shared" si="1"/>
        <v>0</v>
      </c>
      <c r="I31" s="111"/>
    </row>
    <row r="32" spans="1:9" ht="68.400000000000006" x14ac:dyDescent="0.3">
      <c r="A32" s="57">
        <v>21</v>
      </c>
      <c r="B32" s="75" t="s">
        <v>13</v>
      </c>
      <c r="C32" s="69" t="s">
        <v>0</v>
      </c>
      <c r="D32" s="159">
        <v>200</v>
      </c>
      <c r="E32" s="14"/>
      <c r="F32" s="13">
        <f t="shared" si="0"/>
        <v>0</v>
      </c>
      <c r="G32" s="5">
        <v>0.08</v>
      </c>
      <c r="H32" s="19">
        <f t="shared" si="1"/>
        <v>0</v>
      </c>
      <c r="I32" s="111"/>
    </row>
    <row r="33" spans="1:10" ht="68.400000000000006" x14ac:dyDescent="0.3">
      <c r="A33" s="9">
        <v>22</v>
      </c>
      <c r="B33" s="75" t="s">
        <v>122</v>
      </c>
      <c r="C33" s="69" t="s">
        <v>0</v>
      </c>
      <c r="D33" s="159">
        <v>160</v>
      </c>
      <c r="E33" s="15"/>
      <c r="F33" s="13">
        <f t="shared" si="0"/>
        <v>0</v>
      </c>
      <c r="G33" s="12">
        <v>0.08</v>
      </c>
      <c r="H33" s="19">
        <f t="shared" si="1"/>
        <v>0</v>
      </c>
      <c r="I33" s="111"/>
    </row>
    <row r="34" spans="1:10" ht="46.2" thickBot="1" x14ac:dyDescent="0.35">
      <c r="A34" s="57">
        <v>23</v>
      </c>
      <c r="B34" s="74" t="s">
        <v>255</v>
      </c>
      <c r="C34" s="87" t="s">
        <v>1</v>
      </c>
      <c r="D34" s="159">
        <v>50</v>
      </c>
      <c r="E34" s="15"/>
      <c r="F34" s="13">
        <f t="shared" ref="F34" si="2">D34*E34</f>
        <v>0</v>
      </c>
      <c r="G34" s="12">
        <v>0.08</v>
      </c>
      <c r="H34" s="19">
        <f t="shared" ref="H34" si="3">F34*1.08</f>
        <v>0</v>
      </c>
      <c r="I34" s="112"/>
    </row>
    <row r="35" spans="1:10" ht="16.2" thickBot="1" x14ac:dyDescent="0.35">
      <c r="A35" s="173" t="s">
        <v>192</v>
      </c>
      <c r="B35" s="174"/>
      <c r="C35" s="174"/>
      <c r="D35" s="174"/>
      <c r="E35" s="175"/>
      <c r="F35" s="16">
        <f>SUM(F12:F33)</f>
        <v>0</v>
      </c>
      <c r="G35" s="17"/>
      <c r="H35" s="16">
        <f>SUM(H12:H33)</f>
        <v>0</v>
      </c>
    </row>
    <row r="36" spans="1:10" ht="15.6" x14ac:dyDescent="0.3">
      <c r="A36" s="54"/>
      <c r="B36" s="66"/>
      <c r="C36" s="54"/>
      <c r="D36" s="54"/>
      <c r="E36" s="54"/>
      <c r="F36" s="55"/>
      <c r="G36" s="56"/>
      <c r="H36" s="55"/>
    </row>
    <row r="37" spans="1:10" ht="15.6" x14ac:dyDescent="0.3">
      <c r="A37" s="54"/>
      <c r="B37" s="66"/>
      <c r="C37" s="54"/>
      <c r="D37" s="54"/>
      <c r="E37" s="54"/>
      <c r="F37" s="55"/>
      <c r="G37" s="56"/>
      <c r="H37" s="55"/>
    </row>
    <row r="38" spans="1:10" ht="15.6" x14ac:dyDescent="0.3">
      <c r="A38" s="54"/>
      <c r="B38" s="66"/>
      <c r="C38" s="54"/>
      <c r="D38" s="54"/>
      <c r="E38" s="54"/>
      <c r="F38" s="55"/>
      <c r="G38" s="56"/>
      <c r="H38" s="55"/>
    </row>
    <row r="39" spans="1:10" s="26" customFormat="1" x14ac:dyDescent="0.3">
      <c r="A39" s="25"/>
      <c r="B39" s="64"/>
      <c r="C39" s="27"/>
      <c r="D39" s="156"/>
      <c r="E39" s="28"/>
      <c r="F39" s="28"/>
      <c r="G39" s="52"/>
      <c r="H39" s="28"/>
    </row>
    <row r="40" spans="1:10" s="26" customFormat="1" ht="12" customHeight="1" x14ac:dyDescent="0.3">
      <c r="A40" s="25"/>
      <c r="B40" s="64"/>
      <c r="D40" s="160"/>
      <c r="G40" s="181" t="s">
        <v>235</v>
      </c>
      <c r="H40" s="181"/>
      <c r="I40" s="181"/>
      <c r="J40" s="67"/>
    </row>
    <row r="41" spans="1:10" s="26" customFormat="1" ht="12" customHeight="1" x14ac:dyDescent="0.3">
      <c r="A41" s="25"/>
      <c r="B41" s="64"/>
      <c r="D41" s="160"/>
      <c r="G41" s="181" t="s">
        <v>234</v>
      </c>
      <c r="H41" s="181"/>
      <c r="I41" s="181"/>
      <c r="J41" s="67"/>
    </row>
    <row r="42" spans="1:10" s="30" customFormat="1" ht="12" x14ac:dyDescent="0.3">
      <c r="A42" s="29"/>
      <c r="B42" s="64"/>
      <c r="D42" s="161"/>
    </row>
    <row r="43" spans="1:10" s="30" customFormat="1" ht="12" x14ac:dyDescent="0.3">
      <c r="A43" s="29"/>
      <c r="B43" s="65"/>
      <c r="D43" s="161"/>
    </row>
    <row r="44" spans="1:10" s="26" customFormat="1" ht="12" x14ac:dyDescent="0.3">
      <c r="A44" s="34"/>
      <c r="B44" s="65"/>
      <c r="D44" s="160"/>
    </row>
    <row r="45" spans="1:10" s="26" customFormat="1" ht="12" x14ac:dyDescent="0.3">
      <c r="A45" s="34"/>
      <c r="B45" s="65"/>
      <c r="D45" s="160"/>
    </row>
  </sheetData>
  <mergeCells count="6">
    <mergeCell ref="A35:E35"/>
    <mergeCell ref="A8:I8"/>
    <mergeCell ref="A9:I9"/>
    <mergeCell ref="G40:I40"/>
    <mergeCell ref="G41:I41"/>
    <mergeCell ref="A10:I10"/>
  </mergeCells>
  <printOptions horizontalCentered="1"/>
  <pageMargins left="0" right="0" top="0" bottom="0.15748031496062992" header="0" footer="0.11811023622047245"/>
  <pageSetup paperSize="9" orientation="landscape" r:id="rId1"/>
  <headerFooter differentFirst="1">
    <oddFooter>&amp;CStrona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8E4E5-64F8-403E-8EDF-1DBE267ECDB8}">
  <sheetPr>
    <pageSetUpPr fitToPage="1"/>
  </sheetPr>
  <dimension ref="A1:K54"/>
  <sheetViews>
    <sheetView topLeftCell="A47" workbookViewId="0">
      <selection activeCell="D1" sqref="D1:D1048576"/>
    </sheetView>
  </sheetViews>
  <sheetFormatPr defaultRowHeight="13.8" x14ac:dyDescent="0.3"/>
  <cols>
    <col min="1" max="1" width="3.77734375" style="114" bestFit="1" customWidth="1"/>
    <col min="2" max="2" width="51" style="113" customWidth="1"/>
    <col min="3" max="3" width="7.109375" style="142" customWidth="1"/>
    <col min="4" max="4" width="7.33203125" style="166" customWidth="1"/>
    <col min="5" max="5" width="8.88671875" style="114"/>
    <col min="6" max="6" width="10.21875" style="114" customWidth="1"/>
    <col min="7" max="7" width="3.88671875" style="114" bestFit="1" customWidth="1"/>
    <col min="8" max="8" width="8.88671875" style="114"/>
    <col min="9" max="9" width="38.77734375" style="3" customWidth="1"/>
    <col min="10" max="16384" width="8.88671875" style="114"/>
  </cols>
  <sheetData>
    <row r="1" spans="1:11" s="26" customFormat="1" ht="13.2" x14ac:dyDescent="0.3">
      <c r="A1" s="25"/>
      <c r="B1" s="64"/>
      <c r="C1" s="27"/>
      <c r="D1" s="156"/>
      <c r="E1" s="28"/>
      <c r="F1" s="28"/>
      <c r="G1" s="52"/>
      <c r="H1" s="28"/>
    </row>
    <row r="2" spans="1:11" s="26" customFormat="1" ht="13.2" x14ac:dyDescent="0.3">
      <c r="A2" s="25"/>
      <c r="B2" s="64"/>
      <c r="C2" s="27"/>
      <c r="D2" s="156"/>
      <c r="E2" s="28"/>
      <c r="F2" s="28"/>
      <c r="G2" s="52"/>
      <c r="H2" s="28"/>
    </row>
    <row r="3" spans="1:11" s="26" customFormat="1" ht="13.2" x14ac:dyDescent="0.3">
      <c r="A3" s="25"/>
      <c r="B3" s="64"/>
      <c r="C3" s="27"/>
      <c r="D3" s="156"/>
      <c r="E3" s="28"/>
      <c r="F3" s="28"/>
      <c r="G3" s="52"/>
      <c r="H3" s="28"/>
    </row>
    <row r="4" spans="1:11" s="30" customFormat="1" ht="13.2" x14ac:dyDescent="0.3">
      <c r="A4" s="29" t="s">
        <v>195</v>
      </c>
      <c r="B4" s="64"/>
      <c r="C4" s="27"/>
      <c r="D4" s="156"/>
      <c r="E4" s="28"/>
      <c r="F4" s="28"/>
      <c r="G4" s="52"/>
      <c r="H4" s="28"/>
      <c r="I4" s="26"/>
    </row>
    <row r="5" spans="1:11" s="30" customFormat="1" ht="12" x14ac:dyDescent="0.3">
      <c r="A5" s="99" t="s">
        <v>196</v>
      </c>
      <c r="B5" s="100"/>
      <c r="C5" s="102"/>
      <c r="D5" s="157"/>
      <c r="E5" s="101"/>
      <c r="F5" s="101"/>
      <c r="G5" s="98"/>
      <c r="H5" s="101"/>
      <c r="I5" s="107"/>
    </row>
    <row r="6" spans="1:11" s="26" customFormat="1" x14ac:dyDescent="0.3">
      <c r="A6" s="34" t="s">
        <v>226</v>
      </c>
      <c r="B6" s="65"/>
      <c r="C6" s="27"/>
      <c r="D6" s="158"/>
      <c r="E6" s="36"/>
      <c r="F6" s="36"/>
      <c r="G6" s="53"/>
      <c r="H6" s="36"/>
      <c r="I6" s="108" t="s">
        <v>225</v>
      </c>
    </row>
    <row r="7" spans="1:11" s="26" customFormat="1" x14ac:dyDescent="0.3">
      <c r="A7" s="34" t="s">
        <v>198</v>
      </c>
      <c r="B7" s="65"/>
      <c r="C7" s="27"/>
      <c r="D7" s="158"/>
      <c r="E7" s="27"/>
      <c r="F7" s="38"/>
      <c r="G7" s="109"/>
      <c r="H7" s="108"/>
      <c r="I7" s="108" t="s">
        <v>199</v>
      </c>
    </row>
    <row r="8" spans="1:11" s="3" customFormat="1" ht="18" customHeight="1" x14ac:dyDescent="0.3">
      <c r="A8" s="176" t="s">
        <v>251</v>
      </c>
      <c r="B8" s="177"/>
      <c r="C8" s="177"/>
      <c r="D8" s="177"/>
      <c r="E8" s="177"/>
      <c r="F8" s="177"/>
      <c r="G8" s="177"/>
      <c r="H8" s="177"/>
      <c r="I8" s="178"/>
    </row>
    <row r="9" spans="1:11" s="3" customFormat="1" ht="22.8" x14ac:dyDescent="0.3">
      <c r="A9" s="184" t="s">
        <v>194</v>
      </c>
      <c r="B9" s="185"/>
      <c r="C9" s="185"/>
      <c r="D9" s="185"/>
      <c r="E9" s="185"/>
      <c r="F9" s="185"/>
      <c r="G9" s="185"/>
      <c r="H9" s="185"/>
      <c r="I9" s="185"/>
      <c r="K9" s="21"/>
    </row>
    <row r="10" spans="1:11" s="3" customFormat="1" ht="23.4" thickBot="1" x14ac:dyDescent="0.35">
      <c r="A10" s="183" t="s">
        <v>247</v>
      </c>
      <c r="B10" s="183"/>
      <c r="C10" s="183"/>
      <c r="D10" s="183"/>
      <c r="E10" s="183"/>
      <c r="F10" s="183"/>
      <c r="G10" s="183"/>
      <c r="H10" s="183"/>
      <c r="I10" s="183"/>
      <c r="K10" s="21"/>
    </row>
    <row r="11" spans="1:11" s="3" customFormat="1" ht="36.6" thickBot="1" x14ac:dyDescent="0.35">
      <c r="A11" s="82" t="s">
        <v>2</v>
      </c>
      <c r="B11" s="63" t="s">
        <v>236</v>
      </c>
      <c r="C11" s="62" t="s">
        <v>190</v>
      </c>
      <c r="D11" s="117" t="s">
        <v>238</v>
      </c>
      <c r="E11" s="63" t="s">
        <v>191</v>
      </c>
      <c r="F11" s="63" t="s">
        <v>233</v>
      </c>
      <c r="G11" s="63" t="s">
        <v>3</v>
      </c>
      <c r="H11" s="70" t="s">
        <v>227</v>
      </c>
      <c r="I11" s="116" t="s">
        <v>206</v>
      </c>
    </row>
    <row r="12" spans="1:11" s="3" customFormat="1" ht="57" x14ac:dyDescent="0.3">
      <c r="A12" s="57">
        <v>1</v>
      </c>
      <c r="B12" s="133" t="s">
        <v>17</v>
      </c>
      <c r="C12" s="134" t="s">
        <v>0</v>
      </c>
      <c r="D12" s="159">
        <v>50</v>
      </c>
      <c r="E12" s="58"/>
      <c r="F12" s="58">
        <f>D12*E12</f>
        <v>0</v>
      </c>
      <c r="G12" s="59"/>
      <c r="H12" s="60">
        <f>F12*1.08</f>
        <v>0</v>
      </c>
      <c r="I12" s="110"/>
    </row>
    <row r="13" spans="1:11" s="3" customFormat="1" ht="57" x14ac:dyDescent="0.3">
      <c r="A13" s="9">
        <v>2</v>
      </c>
      <c r="B13" s="133" t="s">
        <v>16</v>
      </c>
      <c r="C13" s="134" t="s">
        <v>0</v>
      </c>
      <c r="D13" s="159">
        <v>50</v>
      </c>
      <c r="E13" s="14"/>
      <c r="F13" s="13">
        <f t="shared" ref="F13" si="0">D13*E13</f>
        <v>0</v>
      </c>
      <c r="G13" s="4"/>
      <c r="H13" s="19">
        <f t="shared" ref="H13" si="1">F13*1.08</f>
        <v>0</v>
      </c>
      <c r="I13" s="111"/>
    </row>
    <row r="14" spans="1:11" s="3" customFormat="1" ht="57" x14ac:dyDescent="0.3">
      <c r="A14" s="9">
        <v>3</v>
      </c>
      <c r="B14" s="133" t="s">
        <v>15</v>
      </c>
      <c r="C14" s="134" t="s">
        <v>0</v>
      </c>
      <c r="D14" s="159">
        <v>40</v>
      </c>
      <c r="E14" s="14"/>
      <c r="F14" s="13">
        <f t="shared" ref="F14:F50" si="2">D14*E14</f>
        <v>0</v>
      </c>
      <c r="G14" s="4"/>
      <c r="H14" s="19">
        <f t="shared" ref="H14:H50" si="3">F14*1.08</f>
        <v>0</v>
      </c>
      <c r="I14" s="111"/>
    </row>
    <row r="15" spans="1:11" s="3" customFormat="1" ht="57" x14ac:dyDescent="0.3">
      <c r="A15" s="9">
        <v>4</v>
      </c>
      <c r="B15" s="133" t="s">
        <v>18</v>
      </c>
      <c r="C15" s="134" t="s">
        <v>0</v>
      </c>
      <c r="D15" s="159">
        <v>10</v>
      </c>
      <c r="E15" s="14"/>
      <c r="F15" s="13">
        <f t="shared" si="2"/>
        <v>0</v>
      </c>
      <c r="G15" s="4"/>
      <c r="H15" s="19">
        <f t="shared" si="3"/>
        <v>0</v>
      </c>
      <c r="I15" s="111"/>
    </row>
    <row r="16" spans="1:11" s="3" customFormat="1" ht="57" x14ac:dyDescent="0.3">
      <c r="A16" s="9">
        <v>5</v>
      </c>
      <c r="B16" s="133" t="s">
        <v>123</v>
      </c>
      <c r="C16" s="134" t="s">
        <v>0</v>
      </c>
      <c r="D16" s="159">
        <v>10</v>
      </c>
      <c r="E16" s="14"/>
      <c r="F16" s="13">
        <f t="shared" si="2"/>
        <v>0</v>
      </c>
      <c r="G16" s="4"/>
      <c r="H16" s="19">
        <f t="shared" si="3"/>
        <v>0</v>
      </c>
      <c r="I16" s="111"/>
    </row>
    <row r="17" spans="1:9" s="3" customFormat="1" ht="45.6" x14ac:dyDescent="0.3">
      <c r="A17" s="9">
        <v>6</v>
      </c>
      <c r="B17" s="133" t="s">
        <v>264</v>
      </c>
      <c r="C17" s="134" t="s">
        <v>0</v>
      </c>
      <c r="D17" s="159">
        <v>100</v>
      </c>
      <c r="E17" s="14"/>
      <c r="F17" s="13">
        <f t="shared" si="2"/>
        <v>0</v>
      </c>
      <c r="G17" s="4"/>
      <c r="H17" s="19">
        <f t="shared" si="3"/>
        <v>0</v>
      </c>
      <c r="I17" s="111"/>
    </row>
    <row r="18" spans="1:9" s="3" customFormat="1" ht="28.8" x14ac:dyDescent="0.3">
      <c r="A18" s="9">
        <v>7</v>
      </c>
      <c r="B18" s="133" t="s">
        <v>150</v>
      </c>
      <c r="C18" s="134" t="s">
        <v>0</v>
      </c>
      <c r="D18" s="159">
        <v>50</v>
      </c>
      <c r="E18" s="14"/>
      <c r="F18" s="13">
        <f t="shared" si="2"/>
        <v>0</v>
      </c>
      <c r="G18" s="4"/>
      <c r="H18" s="19">
        <f t="shared" si="3"/>
        <v>0</v>
      </c>
      <c r="I18" s="111"/>
    </row>
    <row r="19" spans="1:9" s="3" customFormat="1" ht="28.8" x14ac:dyDescent="0.3">
      <c r="A19" s="9">
        <v>8</v>
      </c>
      <c r="B19" s="133" t="s">
        <v>265</v>
      </c>
      <c r="C19" s="134" t="s">
        <v>0</v>
      </c>
      <c r="D19" s="159">
        <v>40</v>
      </c>
      <c r="E19" s="14"/>
      <c r="F19" s="13">
        <f t="shared" si="2"/>
        <v>0</v>
      </c>
      <c r="G19" s="4"/>
      <c r="H19" s="19">
        <f t="shared" si="3"/>
        <v>0</v>
      </c>
      <c r="I19" s="111"/>
    </row>
    <row r="20" spans="1:9" s="3" customFormat="1" ht="22.8" x14ac:dyDescent="0.3">
      <c r="A20" s="9">
        <v>9</v>
      </c>
      <c r="B20" s="133" t="s">
        <v>19</v>
      </c>
      <c r="C20" s="134" t="s">
        <v>1</v>
      </c>
      <c r="D20" s="159">
        <v>3000</v>
      </c>
      <c r="E20" s="14"/>
      <c r="F20" s="13">
        <f t="shared" si="2"/>
        <v>0</v>
      </c>
      <c r="G20" s="4"/>
      <c r="H20" s="19">
        <f t="shared" si="3"/>
        <v>0</v>
      </c>
      <c r="I20" s="111"/>
    </row>
    <row r="21" spans="1:9" s="3" customFormat="1" ht="22.8" x14ac:dyDescent="0.3">
      <c r="A21" s="9">
        <v>10</v>
      </c>
      <c r="B21" s="133" t="s">
        <v>20</v>
      </c>
      <c r="C21" s="134" t="s">
        <v>1</v>
      </c>
      <c r="D21" s="159">
        <v>1000</v>
      </c>
      <c r="E21" s="14"/>
      <c r="F21" s="13">
        <f t="shared" si="2"/>
        <v>0</v>
      </c>
      <c r="G21" s="4"/>
      <c r="H21" s="19">
        <f t="shared" si="3"/>
        <v>0</v>
      </c>
      <c r="I21" s="111"/>
    </row>
    <row r="22" spans="1:9" s="3" customFormat="1" ht="34.200000000000003" x14ac:dyDescent="0.3">
      <c r="A22" s="9">
        <v>11</v>
      </c>
      <c r="B22" s="47" t="s">
        <v>22</v>
      </c>
      <c r="C22" s="134" t="s">
        <v>0</v>
      </c>
      <c r="D22" s="159">
        <v>120</v>
      </c>
      <c r="E22" s="14"/>
      <c r="F22" s="13">
        <f t="shared" si="2"/>
        <v>0</v>
      </c>
      <c r="G22" s="4"/>
      <c r="H22" s="19">
        <f t="shared" si="3"/>
        <v>0</v>
      </c>
      <c r="I22" s="111"/>
    </row>
    <row r="23" spans="1:9" s="3" customFormat="1" ht="34.200000000000003" x14ac:dyDescent="0.3">
      <c r="A23" s="9">
        <v>12</v>
      </c>
      <c r="B23" s="133" t="s">
        <v>21</v>
      </c>
      <c r="C23" s="134" t="s">
        <v>0</v>
      </c>
      <c r="D23" s="159">
        <v>750</v>
      </c>
      <c r="E23" s="14"/>
      <c r="F23" s="13">
        <f t="shared" si="2"/>
        <v>0</v>
      </c>
      <c r="G23" s="4"/>
      <c r="H23" s="19">
        <f t="shared" si="3"/>
        <v>0</v>
      </c>
      <c r="I23" s="111"/>
    </row>
    <row r="24" spans="1:9" s="3" customFormat="1" ht="34.200000000000003" x14ac:dyDescent="0.3">
      <c r="A24" s="9">
        <v>13</v>
      </c>
      <c r="B24" s="133" t="s">
        <v>124</v>
      </c>
      <c r="C24" s="134" t="s">
        <v>0</v>
      </c>
      <c r="D24" s="159">
        <v>120</v>
      </c>
      <c r="E24" s="14"/>
      <c r="F24" s="13">
        <f t="shared" si="2"/>
        <v>0</v>
      </c>
      <c r="G24" s="4"/>
      <c r="H24" s="19">
        <f t="shared" si="3"/>
        <v>0</v>
      </c>
      <c r="I24" s="111"/>
    </row>
    <row r="25" spans="1:9" s="3" customFormat="1" ht="28.8" x14ac:dyDescent="0.3">
      <c r="A25" s="9">
        <v>14</v>
      </c>
      <c r="B25" s="133" t="s">
        <v>23</v>
      </c>
      <c r="C25" s="134" t="s">
        <v>0</v>
      </c>
      <c r="D25" s="159">
        <v>100</v>
      </c>
      <c r="E25" s="14"/>
      <c r="F25" s="13">
        <f t="shared" si="2"/>
        <v>0</v>
      </c>
      <c r="G25" s="4"/>
      <c r="H25" s="19">
        <f t="shared" si="3"/>
        <v>0</v>
      </c>
      <c r="I25" s="111"/>
    </row>
    <row r="26" spans="1:9" s="3" customFormat="1" ht="28.8" x14ac:dyDescent="0.3">
      <c r="A26" s="9">
        <v>15</v>
      </c>
      <c r="B26" s="133" t="s">
        <v>24</v>
      </c>
      <c r="C26" s="134" t="s">
        <v>0</v>
      </c>
      <c r="D26" s="159">
        <v>25</v>
      </c>
      <c r="E26" s="14"/>
      <c r="F26" s="13">
        <f t="shared" si="2"/>
        <v>0</v>
      </c>
      <c r="G26" s="4"/>
      <c r="H26" s="19">
        <f t="shared" si="3"/>
        <v>0</v>
      </c>
      <c r="I26" s="111"/>
    </row>
    <row r="27" spans="1:9" s="3" customFormat="1" ht="28.8" x14ac:dyDescent="0.3">
      <c r="A27" s="9">
        <v>16</v>
      </c>
      <c r="B27" s="133" t="s">
        <v>125</v>
      </c>
      <c r="C27" s="134" t="s">
        <v>0</v>
      </c>
      <c r="D27" s="159">
        <v>50</v>
      </c>
      <c r="E27" s="14"/>
      <c r="F27" s="13">
        <f t="shared" si="2"/>
        <v>0</v>
      </c>
      <c r="G27" s="4"/>
      <c r="H27" s="19">
        <f t="shared" si="3"/>
        <v>0</v>
      </c>
      <c r="I27" s="111"/>
    </row>
    <row r="28" spans="1:9" s="3" customFormat="1" ht="14.4" x14ac:dyDescent="0.3">
      <c r="A28" s="9">
        <v>17</v>
      </c>
      <c r="B28" s="73" t="s">
        <v>37</v>
      </c>
      <c r="C28" s="135" t="s">
        <v>1</v>
      </c>
      <c r="D28" s="163">
        <v>40</v>
      </c>
      <c r="E28" s="14"/>
      <c r="F28" s="13">
        <f t="shared" si="2"/>
        <v>0</v>
      </c>
      <c r="G28" s="4"/>
      <c r="H28" s="19">
        <f t="shared" si="3"/>
        <v>0</v>
      </c>
      <c r="I28" s="111"/>
    </row>
    <row r="29" spans="1:9" s="3" customFormat="1" ht="28.8" x14ac:dyDescent="0.3">
      <c r="A29" s="9">
        <v>18</v>
      </c>
      <c r="B29" s="73" t="s">
        <v>36</v>
      </c>
      <c r="C29" s="135" t="s">
        <v>0</v>
      </c>
      <c r="D29" s="163">
        <v>3</v>
      </c>
      <c r="E29" s="14"/>
      <c r="F29" s="13">
        <f t="shared" si="2"/>
        <v>0</v>
      </c>
      <c r="G29" s="4"/>
      <c r="H29" s="19">
        <f t="shared" si="3"/>
        <v>0</v>
      </c>
      <c r="I29" s="111"/>
    </row>
    <row r="30" spans="1:9" s="3" customFormat="1" ht="22.8" x14ac:dyDescent="0.3">
      <c r="A30" s="9">
        <v>19</v>
      </c>
      <c r="B30" s="133" t="s">
        <v>26</v>
      </c>
      <c r="C30" s="134" t="s">
        <v>1</v>
      </c>
      <c r="D30" s="159">
        <v>2000</v>
      </c>
      <c r="E30" s="14"/>
      <c r="F30" s="13">
        <f t="shared" si="2"/>
        <v>0</v>
      </c>
      <c r="G30" s="4"/>
      <c r="H30" s="19">
        <f t="shared" si="3"/>
        <v>0</v>
      </c>
      <c r="I30" s="111"/>
    </row>
    <row r="31" spans="1:9" s="3" customFormat="1" ht="22.8" x14ac:dyDescent="0.3">
      <c r="A31" s="9">
        <v>20</v>
      </c>
      <c r="B31" s="133" t="s">
        <v>25</v>
      </c>
      <c r="C31" s="134" t="s">
        <v>1</v>
      </c>
      <c r="D31" s="159">
        <v>1200</v>
      </c>
      <c r="E31" s="14"/>
      <c r="F31" s="13">
        <f t="shared" si="2"/>
        <v>0</v>
      </c>
      <c r="G31" s="4"/>
      <c r="H31" s="19">
        <f t="shared" si="3"/>
        <v>0</v>
      </c>
      <c r="I31" s="111"/>
    </row>
    <row r="32" spans="1:9" s="3" customFormat="1" ht="22.8" x14ac:dyDescent="0.3">
      <c r="A32" s="9">
        <v>21</v>
      </c>
      <c r="B32" s="133" t="s">
        <v>27</v>
      </c>
      <c r="C32" s="134" t="s">
        <v>1</v>
      </c>
      <c r="D32" s="159">
        <v>700</v>
      </c>
      <c r="E32" s="14"/>
      <c r="F32" s="13">
        <f t="shared" si="2"/>
        <v>0</v>
      </c>
      <c r="G32" s="4"/>
      <c r="H32" s="19">
        <f t="shared" si="3"/>
        <v>0</v>
      </c>
      <c r="I32" s="111"/>
    </row>
    <row r="33" spans="1:9" s="3" customFormat="1" ht="34.200000000000003" x14ac:dyDescent="0.3">
      <c r="A33" s="9">
        <v>22</v>
      </c>
      <c r="B33" s="133" t="s">
        <v>28</v>
      </c>
      <c r="C33" s="134" t="s">
        <v>1</v>
      </c>
      <c r="D33" s="159">
        <v>1500</v>
      </c>
      <c r="E33" s="14"/>
      <c r="F33" s="13">
        <f t="shared" si="2"/>
        <v>0</v>
      </c>
      <c r="G33" s="4"/>
      <c r="H33" s="19">
        <f t="shared" si="3"/>
        <v>0</v>
      </c>
      <c r="I33" s="111"/>
    </row>
    <row r="34" spans="1:9" s="3" customFormat="1" ht="34.200000000000003" x14ac:dyDescent="0.3">
      <c r="A34" s="9">
        <v>23</v>
      </c>
      <c r="B34" s="133" t="s">
        <v>29</v>
      </c>
      <c r="C34" s="134" t="s">
        <v>1</v>
      </c>
      <c r="D34" s="159">
        <v>1000</v>
      </c>
      <c r="E34" s="14"/>
      <c r="F34" s="13">
        <f t="shared" si="2"/>
        <v>0</v>
      </c>
      <c r="G34" s="4"/>
      <c r="H34" s="19">
        <f t="shared" si="3"/>
        <v>0</v>
      </c>
      <c r="I34" s="111"/>
    </row>
    <row r="35" spans="1:9" s="3" customFormat="1" ht="22.8" x14ac:dyDescent="0.3">
      <c r="A35" s="9">
        <v>24</v>
      </c>
      <c r="B35" s="133" t="s">
        <v>31</v>
      </c>
      <c r="C35" s="134" t="s">
        <v>1</v>
      </c>
      <c r="D35" s="159">
        <v>30</v>
      </c>
      <c r="E35" s="14"/>
      <c r="F35" s="13">
        <f t="shared" si="2"/>
        <v>0</v>
      </c>
      <c r="G35" s="4"/>
      <c r="H35" s="19">
        <f t="shared" si="3"/>
        <v>0</v>
      </c>
      <c r="I35" s="111"/>
    </row>
    <row r="36" spans="1:9" s="3" customFormat="1" ht="22.8" x14ac:dyDescent="0.3">
      <c r="A36" s="9">
        <v>25</v>
      </c>
      <c r="B36" s="133" t="s">
        <v>32</v>
      </c>
      <c r="C36" s="134" t="s">
        <v>1</v>
      </c>
      <c r="D36" s="159">
        <v>30</v>
      </c>
      <c r="E36" s="14"/>
      <c r="F36" s="13">
        <f t="shared" si="2"/>
        <v>0</v>
      </c>
      <c r="G36" s="4"/>
      <c r="H36" s="19">
        <f t="shared" si="3"/>
        <v>0</v>
      </c>
      <c r="I36" s="111"/>
    </row>
    <row r="37" spans="1:9" s="3" customFormat="1" ht="22.8" x14ac:dyDescent="0.3">
      <c r="A37" s="9">
        <v>26</v>
      </c>
      <c r="B37" s="133" t="s">
        <v>33</v>
      </c>
      <c r="C37" s="134" t="s">
        <v>1</v>
      </c>
      <c r="D37" s="159">
        <v>25</v>
      </c>
      <c r="E37" s="14"/>
      <c r="F37" s="13">
        <f t="shared" si="2"/>
        <v>0</v>
      </c>
      <c r="G37" s="4"/>
      <c r="H37" s="19">
        <f t="shared" si="3"/>
        <v>0</v>
      </c>
      <c r="I37" s="111"/>
    </row>
    <row r="38" spans="1:9" s="3" customFormat="1" ht="22.8" x14ac:dyDescent="0.3">
      <c r="A38" s="9">
        <v>27</v>
      </c>
      <c r="B38" s="133" t="s">
        <v>30</v>
      </c>
      <c r="C38" s="134" t="s">
        <v>1</v>
      </c>
      <c r="D38" s="164">
        <v>20</v>
      </c>
      <c r="E38" s="14"/>
      <c r="F38" s="13">
        <f t="shared" si="2"/>
        <v>0</v>
      </c>
      <c r="G38" s="4"/>
      <c r="H38" s="19">
        <f t="shared" si="3"/>
        <v>0</v>
      </c>
      <c r="I38" s="111"/>
    </row>
    <row r="39" spans="1:9" s="3" customFormat="1" ht="14.4" x14ac:dyDescent="0.3">
      <c r="A39" s="9">
        <v>28</v>
      </c>
      <c r="B39" s="133" t="s">
        <v>4</v>
      </c>
      <c r="C39" s="134" t="s">
        <v>1</v>
      </c>
      <c r="D39" s="159">
        <v>30</v>
      </c>
      <c r="E39" s="14"/>
      <c r="F39" s="13">
        <f t="shared" si="2"/>
        <v>0</v>
      </c>
      <c r="G39" s="4"/>
      <c r="H39" s="19">
        <f t="shared" si="3"/>
        <v>0</v>
      </c>
      <c r="I39" s="111"/>
    </row>
    <row r="40" spans="1:9" s="3" customFormat="1" ht="57" x14ac:dyDescent="0.3">
      <c r="A40" s="9">
        <v>29</v>
      </c>
      <c r="B40" s="133" t="s">
        <v>34</v>
      </c>
      <c r="C40" s="134" t="s">
        <v>0</v>
      </c>
      <c r="D40" s="159">
        <v>15</v>
      </c>
      <c r="E40" s="14"/>
      <c r="F40" s="13">
        <f t="shared" si="2"/>
        <v>0</v>
      </c>
      <c r="G40" s="4"/>
      <c r="H40" s="19">
        <f t="shared" si="3"/>
        <v>0</v>
      </c>
      <c r="I40" s="111"/>
    </row>
    <row r="41" spans="1:9" s="3" customFormat="1" ht="57" x14ac:dyDescent="0.3">
      <c r="A41" s="9">
        <v>30</v>
      </c>
      <c r="B41" s="133" t="s">
        <v>35</v>
      </c>
      <c r="C41" s="134" t="s">
        <v>0</v>
      </c>
      <c r="D41" s="159">
        <v>15</v>
      </c>
      <c r="E41" s="14"/>
      <c r="F41" s="13">
        <f t="shared" si="2"/>
        <v>0</v>
      </c>
      <c r="G41" s="4"/>
      <c r="H41" s="19">
        <f t="shared" si="3"/>
        <v>0</v>
      </c>
      <c r="I41" s="111"/>
    </row>
    <row r="42" spans="1:9" s="3" customFormat="1" ht="14.4" x14ac:dyDescent="0.3">
      <c r="A42" s="9">
        <v>31</v>
      </c>
      <c r="B42" s="47" t="s">
        <v>111</v>
      </c>
      <c r="C42" s="134" t="s">
        <v>1</v>
      </c>
      <c r="D42" s="159">
        <v>50</v>
      </c>
      <c r="E42" s="14"/>
      <c r="F42" s="13">
        <f t="shared" si="2"/>
        <v>0</v>
      </c>
      <c r="G42" s="4"/>
      <c r="H42" s="19">
        <f t="shared" si="3"/>
        <v>0</v>
      </c>
      <c r="I42" s="111"/>
    </row>
    <row r="43" spans="1:9" s="3" customFormat="1" ht="34.200000000000003" x14ac:dyDescent="0.3">
      <c r="A43" s="9">
        <v>32</v>
      </c>
      <c r="B43" s="133" t="s">
        <v>126</v>
      </c>
      <c r="C43" s="134" t="s">
        <v>1</v>
      </c>
      <c r="D43" s="159">
        <v>700</v>
      </c>
      <c r="E43" s="14"/>
      <c r="F43" s="13">
        <f t="shared" si="2"/>
        <v>0</v>
      </c>
      <c r="G43" s="4"/>
      <c r="H43" s="19">
        <f t="shared" si="3"/>
        <v>0</v>
      </c>
      <c r="I43" s="111"/>
    </row>
    <row r="44" spans="1:9" s="3" customFormat="1" ht="22.8" x14ac:dyDescent="0.3">
      <c r="A44" s="9">
        <v>33</v>
      </c>
      <c r="B44" s="133" t="s">
        <v>266</v>
      </c>
      <c r="C44" s="134" t="s">
        <v>1</v>
      </c>
      <c r="D44" s="159">
        <v>500</v>
      </c>
      <c r="E44" s="14"/>
      <c r="F44" s="13">
        <f t="shared" si="2"/>
        <v>0</v>
      </c>
      <c r="G44" s="4"/>
      <c r="H44" s="19">
        <f t="shared" si="3"/>
        <v>0</v>
      </c>
      <c r="I44" s="111"/>
    </row>
    <row r="45" spans="1:9" s="3" customFormat="1" ht="28.8" x14ac:dyDescent="0.3">
      <c r="A45" s="9">
        <v>34</v>
      </c>
      <c r="B45" s="133" t="s">
        <v>38</v>
      </c>
      <c r="C45" s="134" t="s">
        <v>0</v>
      </c>
      <c r="D45" s="159">
        <v>50</v>
      </c>
      <c r="E45" s="14"/>
      <c r="F45" s="13">
        <f t="shared" si="2"/>
        <v>0</v>
      </c>
      <c r="G45" s="4"/>
      <c r="H45" s="19">
        <f t="shared" si="3"/>
        <v>0</v>
      </c>
      <c r="I45" s="111"/>
    </row>
    <row r="46" spans="1:9" s="3" customFormat="1" ht="68.400000000000006" x14ac:dyDescent="0.3">
      <c r="A46" s="9">
        <v>35</v>
      </c>
      <c r="B46" s="133" t="s">
        <v>148</v>
      </c>
      <c r="C46" s="134" t="s">
        <v>1</v>
      </c>
      <c r="D46" s="159">
        <v>200</v>
      </c>
      <c r="E46" s="14"/>
      <c r="F46" s="13">
        <f t="shared" si="2"/>
        <v>0</v>
      </c>
      <c r="G46" s="4"/>
      <c r="H46" s="19">
        <f t="shared" si="3"/>
        <v>0</v>
      </c>
      <c r="I46" s="111"/>
    </row>
    <row r="47" spans="1:9" s="3" customFormat="1" ht="68.400000000000006" x14ac:dyDescent="0.3">
      <c r="A47" s="9">
        <v>36</v>
      </c>
      <c r="B47" s="133" t="s">
        <v>149</v>
      </c>
      <c r="C47" s="134" t="s">
        <v>1</v>
      </c>
      <c r="D47" s="159">
        <v>30</v>
      </c>
      <c r="E47" s="14"/>
      <c r="F47" s="13">
        <f t="shared" si="2"/>
        <v>0</v>
      </c>
      <c r="G47" s="4"/>
      <c r="H47" s="19">
        <f t="shared" si="3"/>
        <v>0</v>
      </c>
      <c r="I47" s="111"/>
    </row>
    <row r="48" spans="1:9" s="3" customFormat="1" ht="34.200000000000003" x14ac:dyDescent="0.3">
      <c r="A48" s="9">
        <v>37</v>
      </c>
      <c r="B48" s="47" t="s">
        <v>147</v>
      </c>
      <c r="C48" s="134" t="s">
        <v>1</v>
      </c>
      <c r="D48" s="164">
        <v>80</v>
      </c>
      <c r="E48" s="14"/>
      <c r="F48" s="13">
        <f t="shared" si="2"/>
        <v>0</v>
      </c>
      <c r="G48" s="4"/>
      <c r="H48" s="19">
        <f t="shared" si="3"/>
        <v>0</v>
      </c>
      <c r="I48" s="111"/>
    </row>
    <row r="49" spans="1:10" s="3" customFormat="1" ht="125.4" x14ac:dyDescent="0.3">
      <c r="A49" s="9">
        <v>38</v>
      </c>
      <c r="B49" s="47" t="s">
        <v>267</v>
      </c>
      <c r="C49" s="134" t="s">
        <v>1</v>
      </c>
      <c r="D49" s="164">
        <v>20</v>
      </c>
      <c r="E49" s="14"/>
      <c r="F49" s="13">
        <f t="shared" si="2"/>
        <v>0</v>
      </c>
      <c r="G49" s="4"/>
      <c r="H49" s="19">
        <f t="shared" si="3"/>
        <v>0</v>
      </c>
      <c r="I49" s="111"/>
    </row>
    <row r="50" spans="1:10" s="3" customFormat="1" ht="103.2" thickBot="1" x14ac:dyDescent="0.35">
      <c r="A50" s="9">
        <v>39</v>
      </c>
      <c r="B50" s="133" t="s">
        <v>268</v>
      </c>
      <c r="C50" s="135" t="s">
        <v>1</v>
      </c>
      <c r="D50" s="165">
        <v>150</v>
      </c>
      <c r="E50" s="14"/>
      <c r="F50" s="13">
        <f t="shared" si="2"/>
        <v>0</v>
      </c>
      <c r="G50" s="4"/>
      <c r="H50" s="19">
        <f t="shared" si="3"/>
        <v>0</v>
      </c>
      <c r="I50" s="111"/>
    </row>
    <row r="51" spans="1:10" s="3" customFormat="1" ht="16.2" thickBot="1" x14ac:dyDescent="0.35">
      <c r="A51" s="173" t="s">
        <v>192</v>
      </c>
      <c r="B51" s="174"/>
      <c r="C51" s="174"/>
      <c r="D51" s="174"/>
      <c r="E51" s="175"/>
      <c r="F51" s="16">
        <f>SUM(F12:F50)</f>
        <v>0</v>
      </c>
      <c r="G51" s="17"/>
      <c r="H51" s="16">
        <f>SUM(H12:H50)</f>
        <v>0</v>
      </c>
    </row>
    <row r="53" spans="1:10" x14ac:dyDescent="0.3">
      <c r="H53" s="181" t="s">
        <v>235</v>
      </c>
      <c r="I53" s="181"/>
      <c r="J53" s="181"/>
    </row>
    <row r="54" spans="1:10" x14ac:dyDescent="0.3">
      <c r="H54" s="181" t="s">
        <v>234</v>
      </c>
      <c r="I54" s="181"/>
      <c r="J54" s="181"/>
    </row>
  </sheetData>
  <mergeCells count="6">
    <mergeCell ref="H53:J53"/>
    <mergeCell ref="H54:J54"/>
    <mergeCell ref="A10:I10"/>
    <mergeCell ref="A51:E51"/>
    <mergeCell ref="A8:I8"/>
    <mergeCell ref="A9:I9"/>
  </mergeCells>
  <printOptions horizontalCentered="1"/>
  <pageMargins left="0" right="0" top="0" bottom="0.15748031496062992" header="0" footer="0.31496062992125984"/>
  <pageSetup paperSize="9" fitToHeight="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D2F0D-AD5D-43E1-9E45-C6244A639F65}">
  <dimension ref="A1:K33"/>
  <sheetViews>
    <sheetView topLeftCell="A15" workbookViewId="0">
      <selection activeCell="G29" sqref="G29"/>
    </sheetView>
  </sheetViews>
  <sheetFormatPr defaultRowHeight="13.8" x14ac:dyDescent="0.3"/>
  <cols>
    <col min="1" max="1" width="3.77734375" style="115" bestFit="1" customWidth="1"/>
    <col min="2" max="2" width="50.109375" style="114" customWidth="1"/>
    <col min="3" max="3" width="9.88671875" style="115" customWidth="1"/>
    <col min="4" max="4" width="7.21875" style="166" customWidth="1"/>
    <col min="5" max="5" width="8.88671875" style="115"/>
    <col min="6" max="6" width="8.77734375" style="115" customWidth="1"/>
    <col min="7" max="7" width="3.88671875" style="115" bestFit="1" customWidth="1"/>
    <col min="8" max="8" width="11.5546875" style="115" customWidth="1"/>
    <col min="9" max="9" width="35.77734375" style="3" customWidth="1"/>
    <col min="10" max="16384" width="8.88671875" style="114"/>
  </cols>
  <sheetData>
    <row r="1" spans="1:11" s="26" customFormat="1" ht="13.2" x14ac:dyDescent="0.3">
      <c r="A1" s="25"/>
      <c r="C1" s="27"/>
      <c r="D1" s="156"/>
      <c r="E1" s="28"/>
      <c r="F1" s="28"/>
      <c r="G1" s="28"/>
      <c r="H1" s="28"/>
    </row>
    <row r="2" spans="1:11" s="26" customFormat="1" ht="13.2" x14ac:dyDescent="0.3">
      <c r="A2" s="25"/>
      <c r="C2" s="27"/>
      <c r="D2" s="156"/>
      <c r="E2" s="28"/>
      <c r="F2" s="28"/>
      <c r="G2" s="28"/>
      <c r="H2" s="28"/>
    </row>
    <row r="3" spans="1:11" s="26" customFormat="1" ht="13.2" x14ac:dyDescent="0.3">
      <c r="A3" s="25"/>
      <c r="C3" s="27"/>
      <c r="D3" s="156"/>
      <c r="E3" s="28"/>
      <c r="F3" s="28"/>
      <c r="G3" s="28"/>
      <c r="H3" s="28"/>
    </row>
    <row r="4" spans="1:11" s="30" customFormat="1" ht="13.2" x14ac:dyDescent="0.3">
      <c r="A4" s="29" t="s">
        <v>195</v>
      </c>
      <c r="C4" s="31"/>
      <c r="D4" s="156"/>
      <c r="E4" s="28"/>
      <c r="F4" s="28"/>
      <c r="G4" s="28"/>
      <c r="H4" s="28"/>
      <c r="I4" s="26"/>
    </row>
    <row r="5" spans="1:11" s="30" customFormat="1" ht="10.199999999999999" x14ac:dyDescent="0.3">
      <c r="A5" s="99" t="s">
        <v>196</v>
      </c>
      <c r="B5" s="99"/>
      <c r="C5" s="97"/>
      <c r="D5" s="157"/>
      <c r="E5" s="101"/>
      <c r="F5" s="101"/>
      <c r="G5" s="101"/>
      <c r="H5" s="101"/>
      <c r="I5" s="107"/>
    </row>
    <row r="6" spans="1:11" s="26" customFormat="1" x14ac:dyDescent="0.3">
      <c r="A6" s="34" t="s">
        <v>226</v>
      </c>
      <c r="B6" s="35"/>
      <c r="C6" s="27"/>
      <c r="D6" s="158"/>
      <c r="E6" s="36"/>
      <c r="F6" s="36"/>
      <c r="G6" s="36"/>
      <c r="H6" s="36"/>
      <c r="I6" s="108" t="s">
        <v>231</v>
      </c>
    </row>
    <row r="7" spans="1:11" s="26" customFormat="1" x14ac:dyDescent="0.3">
      <c r="A7" s="34" t="s">
        <v>198</v>
      </c>
      <c r="B7" s="35"/>
      <c r="C7" s="27"/>
      <c r="D7" s="158"/>
      <c r="E7" s="27"/>
      <c r="F7" s="38"/>
      <c r="G7" s="38"/>
      <c r="H7" s="108"/>
      <c r="I7" s="108" t="s">
        <v>199</v>
      </c>
    </row>
    <row r="8" spans="1:11" s="20" customFormat="1" ht="21" customHeight="1" x14ac:dyDescent="0.3">
      <c r="A8" s="176" t="s">
        <v>250</v>
      </c>
      <c r="B8" s="177"/>
      <c r="C8" s="177"/>
      <c r="D8" s="177"/>
      <c r="E8" s="177"/>
      <c r="F8" s="177"/>
      <c r="G8" s="177"/>
      <c r="H8" s="177"/>
      <c r="I8" s="178"/>
    </row>
    <row r="9" spans="1:11" s="20" customFormat="1" ht="17.399999999999999" customHeight="1" x14ac:dyDescent="0.3">
      <c r="A9" s="184" t="s">
        <v>239</v>
      </c>
      <c r="B9" s="185"/>
      <c r="C9" s="185"/>
      <c r="D9" s="185"/>
      <c r="E9" s="185"/>
      <c r="F9" s="185"/>
      <c r="G9" s="185"/>
      <c r="H9" s="185"/>
      <c r="I9" s="190"/>
      <c r="K9" s="22"/>
    </row>
    <row r="10" spans="1:11" s="20" customFormat="1" ht="23.4" customHeight="1" thickBot="1" x14ac:dyDescent="0.35">
      <c r="A10" s="183" t="s">
        <v>247</v>
      </c>
      <c r="B10" s="183"/>
      <c r="C10" s="183"/>
      <c r="D10" s="183"/>
      <c r="E10" s="183"/>
      <c r="F10" s="183"/>
      <c r="G10" s="183"/>
      <c r="H10" s="183"/>
      <c r="I10" s="186"/>
      <c r="K10" s="22"/>
    </row>
    <row r="11" spans="1:11" s="20" customFormat="1" ht="36.6" thickBot="1" x14ac:dyDescent="0.35">
      <c r="A11" s="82" t="s">
        <v>2</v>
      </c>
      <c r="B11" s="93" t="s">
        <v>236</v>
      </c>
      <c r="C11" s="62" t="s">
        <v>190</v>
      </c>
      <c r="D11" s="117" t="s">
        <v>238</v>
      </c>
      <c r="E11" s="63" t="s">
        <v>191</v>
      </c>
      <c r="F11" s="63" t="s">
        <v>233</v>
      </c>
      <c r="G11" s="63" t="s">
        <v>3</v>
      </c>
      <c r="H11" s="70" t="s">
        <v>227</v>
      </c>
      <c r="I11" s="116" t="s">
        <v>206</v>
      </c>
    </row>
    <row r="12" spans="1:11" s="20" customFormat="1" ht="45.6" x14ac:dyDescent="0.3">
      <c r="A12" s="57">
        <v>1</v>
      </c>
      <c r="B12" s="133" t="s">
        <v>39</v>
      </c>
      <c r="C12" s="134" t="s">
        <v>256</v>
      </c>
      <c r="D12" s="159">
        <v>20</v>
      </c>
      <c r="E12" s="58"/>
      <c r="F12" s="58">
        <f>D12*E12</f>
        <v>0</v>
      </c>
      <c r="G12" s="59">
        <v>0.08</v>
      </c>
      <c r="H12" s="60">
        <f>F12*1.08</f>
        <v>0</v>
      </c>
      <c r="I12" s="110"/>
    </row>
    <row r="13" spans="1:11" s="20" customFormat="1" ht="45.6" x14ac:dyDescent="0.3">
      <c r="A13" s="9">
        <v>2</v>
      </c>
      <c r="B13" s="133" t="s">
        <v>40</v>
      </c>
      <c r="C13" s="134" t="s">
        <v>257</v>
      </c>
      <c r="D13" s="159">
        <v>25</v>
      </c>
      <c r="E13" s="1"/>
      <c r="F13" s="13">
        <f t="shared" ref="F13:F27" si="0">D13*E13</f>
        <v>0</v>
      </c>
      <c r="G13" s="4">
        <f>G12</f>
        <v>0.08</v>
      </c>
      <c r="H13" s="19">
        <f t="shared" ref="H13:H27" si="1">F13*1.08</f>
        <v>0</v>
      </c>
      <c r="I13" s="111"/>
    </row>
    <row r="14" spans="1:11" s="20" customFormat="1" ht="45.6" x14ac:dyDescent="0.3">
      <c r="A14" s="9">
        <v>3</v>
      </c>
      <c r="B14" s="133" t="s">
        <v>41</v>
      </c>
      <c r="C14" s="134" t="s">
        <v>258</v>
      </c>
      <c r="D14" s="159">
        <v>25</v>
      </c>
      <c r="E14" s="1"/>
      <c r="F14" s="13">
        <f t="shared" si="0"/>
        <v>0</v>
      </c>
      <c r="G14" s="4">
        <f t="shared" ref="G14:G29" si="2">G13</f>
        <v>0.08</v>
      </c>
      <c r="H14" s="19">
        <f t="shared" si="1"/>
        <v>0</v>
      </c>
      <c r="I14" s="111"/>
    </row>
    <row r="15" spans="1:11" s="20" customFormat="1" ht="22.8" x14ac:dyDescent="0.3">
      <c r="A15" s="9">
        <v>4</v>
      </c>
      <c r="B15" s="47" t="s">
        <v>105</v>
      </c>
      <c r="C15" s="134" t="s">
        <v>128</v>
      </c>
      <c r="D15" s="159">
        <v>5</v>
      </c>
      <c r="E15" s="1"/>
      <c r="F15" s="13">
        <f t="shared" si="0"/>
        <v>0</v>
      </c>
      <c r="G15" s="4">
        <f t="shared" si="2"/>
        <v>0.08</v>
      </c>
      <c r="H15" s="19">
        <f t="shared" si="1"/>
        <v>0</v>
      </c>
      <c r="I15" s="111"/>
    </row>
    <row r="16" spans="1:11" s="20" customFormat="1" ht="22.8" x14ac:dyDescent="0.3">
      <c r="A16" s="9">
        <v>5</v>
      </c>
      <c r="B16" s="47" t="s">
        <v>106</v>
      </c>
      <c r="C16" s="134" t="s">
        <v>127</v>
      </c>
      <c r="D16" s="159">
        <v>5</v>
      </c>
      <c r="E16" s="1"/>
      <c r="F16" s="13">
        <f t="shared" si="0"/>
        <v>0</v>
      </c>
      <c r="G16" s="4">
        <f t="shared" si="2"/>
        <v>0.08</v>
      </c>
      <c r="H16" s="19">
        <f t="shared" si="1"/>
        <v>0</v>
      </c>
      <c r="I16" s="111"/>
    </row>
    <row r="17" spans="1:10" s="20" customFormat="1" ht="35.25" customHeight="1" x14ac:dyDescent="0.3">
      <c r="A17" s="9">
        <v>6</v>
      </c>
      <c r="B17" s="47" t="s">
        <v>77</v>
      </c>
      <c r="C17" s="134" t="s">
        <v>127</v>
      </c>
      <c r="D17" s="159">
        <v>5</v>
      </c>
      <c r="E17" s="1"/>
      <c r="F17" s="13">
        <f t="shared" si="0"/>
        <v>0</v>
      </c>
      <c r="G17" s="4">
        <f t="shared" si="2"/>
        <v>0.08</v>
      </c>
      <c r="H17" s="19">
        <f t="shared" si="1"/>
        <v>0</v>
      </c>
      <c r="I17" s="111"/>
    </row>
    <row r="18" spans="1:10" s="20" customFormat="1" ht="33" customHeight="1" x14ac:dyDescent="0.3">
      <c r="A18" s="9">
        <v>7</v>
      </c>
      <c r="B18" s="47" t="s">
        <v>107</v>
      </c>
      <c r="C18" s="135" t="s">
        <v>127</v>
      </c>
      <c r="D18" s="159">
        <v>50</v>
      </c>
      <c r="E18" s="1"/>
      <c r="F18" s="13">
        <f t="shared" si="0"/>
        <v>0</v>
      </c>
      <c r="G18" s="4">
        <f t="shared" si="2"/>
        <v>0.08</v>
      </c>
      <c r="H18" s="19">
        <f t="shared" si="1"/>
        <v>0</v>
      </c>
      <c r="I18" s="111"/>
    </row>
    <row r="19" spans="1:10" s="20" customFormat="1" ht="22.8" x14ac:dyDescent="0.3">
      <c r="A19" s="9">
        <v>8</v>
      </c>
      <c r="B19" s="47" t="s">
        <v>108</v>
      </c>
      <c r="C19" s="134" t="s">
        <v>127</v>
      </c>
      <c r="D19" s="159">
        <v>50</v>
      </c>
      <c r="E19" s="1"/>
      <c r="F19" s="13">
        <f t="shared" si="0"/>
        <v>0</v>
      </c>
      <c r="G19" s="4">
        <f t="shared" si="2"/>
        <v>0.08</v>
      </c>
      <c r="H19" s="19">
        <f t="shared" si="1"/>
        <v>0</v>
      </c>
      <c r="I19" s="111"/>
    </row>
    <row r="20" spans="1:10" s="20" customFormat="1" ht="22.8" x14ac:dyDescent="0.3">
      <c r="A20" s="9">
        <v>9</v>
      </c>
      <c r="B20" s="47" t="s">
        <v>104</v>
      </c>
      <c r="C20" s="134" t="s">
        <v>127</v>
      </c>
      <c r="D20" s="159">
        <v>15</v>
      </c>
      <c r="E20" s="1"/>
      <c r="F20" s="13">
        <f t="shared" si="0"/>
        <v>0</v>
      </c>
      <c r="G20" s="4">
        <f t="shared" si="2"/>
        <v>0.08</v>
      </c>
      <c r="H20" s="19">
        <f t="shared" si="1"/>
        <v>0</v>
      </c>
      <c r="I20" s="111"/>
    </row>
    <row r="21" spans="1:10" s="20" customFormat="1" ht="22.8" x14ac:dyDescent="0.3">
      <c r="A21" s="9">
        <v>10</v>
      </c>
      <c r="B21" s="47" t="s">
        <v>109</v>
      </c>
      <c r="C21" s="134" t="s">
        <v>127</v>
      </c>
      <c r="D21" s="159">
        <v>5</v>
      </c>
      <c r="E21" s="1"/>
      <c r="F21" s="13">
        <f t="shared" si="0"/>
        <v>0</v>
      </c>
      <c r="G21" s="4">
        <f t="shared" si="2"/>
        <v>0.08</v>
      </c>
      <c r="H21" s="19">
        <f t="shared" si="1"/>
        <v>0</v>
      </c>
      <c r="I21" s="111"/>
    </row>
    <row r="22" spans="1:10" s="20" customFormat="1" ht="22.8" x14ac:dyDescent="0.3">
      <c r="A22" s="9">
        <v>11</v>
      </c>
      <c r="B22" s="47" t="s">
        <v>110</v>
      </c>
      <c r="C22" s="134" t="s">
        <v>127</v>
      </c>
      <c r="D22" s="159">
        <v>15</v>
      </c>
      <c r="E22" s="1"/>
      <c r="F22" s="13">
        <f t="shared" si="0"/>
        <v>0</v>
      </c>
      <c r="G22" s="4">
        <f t="shared" si="2"/>
        <v>0.08</v>
      </c>
      <c r="H22" s="19">
        <f t="shared" si="1"/>
        <v>0</v>
      </c>
      <c r="I22" s="111"/>
    </row>
    <row r="23" spans="1:10" s="20" customFormat="1" ht="22.8" x14ac:dyDescent="0.3">
      <c r="A23" s="9">
        <v>12</v>
      </c>
      <c r="B23" s="47" t="s">
        <v>259</v>
      </c>
      <c r="C23" s="134" t="s">
        <v>127</v>
      </c>
      <c r="D23" s="159">
        <v>5</v>
      </c>
      <c r="E23" s="1"/>
      <c r="F23" s="13">
        <f t="shared" si="0"/>
        <v>0</v>
      </c>
      <c r="G23" s="4">
        <f t="shared" si="2"/>
        <v>0.08</v>
      </c>
      <c r="H23" s="19">
        <f t="shared" si="1"/>
        <v>0</v>
      </c>
      <c r="I23" s="111"/>
    </row>
    <row r="24" spans="1:10" s="20" customFormat="1" ht="22.8" x14ac:dyDescent="0.3">
      <c r="A24" s="9">
        <v>13</v>
      </c>
      <c r="B24" s="47" t="s">
        <v>175</v>
      </c>
      <c r="C24" s="134" t="s">
        <v>127</v>
      </c>
      <c r="D24" s="159">
        <v>10</v>
      </c>
      <c r="E24" s="1"/>
      <c r="F24" s="13">
        <f t="shared" si="0"/>
        <v>0</v>
      </c>
      <c r="G24" s="4">
        <f t="shared" si="2"/>
        <v>0.08</v>
      </c>
      <c r="H24" s="19">
        <f t="shared" si="1"/>
        <v>0</v>
      </c>
      <c r="I24" s="111"/>
    </row>
    <row r="25" spans="1:10" s="20" customFormat="1" ht="22.8" x14ac:dyDescent="0.3">
      <c r="A25" s="9">
        <v>14</v>
      </c>
      <c r="B25" s="47" t="s">
        <v>174</v>
      </c>
      <c r="C25" s="134" t="s">
        <v>6</v>
      </c>
      <c r="D25" s="159">
        <v>10</v>
      </c>
      <c r="E25" s="1"/>
      <c r="F25" s="13">
        <f t="shared" si="0"/>
        <v>0</v>
      </c>
      <c r="G25" s="4">
        <f t="shared" si="2"/>
        <v>0.08</v>
      </c>
      <c r="H25" s="19">
        <f t="shared" si="1"/>
        <v>0</v>
      </c>
      <c r="I25" s="111"/>
    </row>
    <row r="26" spans="1:10" s="20" customFormat="1" ht="28.8" x14ac:dyDescent="0.3">
      <c r="A26" s="9">
        <v>15</v>
      </c>
      <c r="B26" s="47" t="s">
        <v>260</v>
      </c>
      <c r="C26" s="134" t="s">
        <v>5</v>
      </c>
      <c r="D26" s="159">
        <v>3</v>
      </c>
      <c r="E26" s="1"/>
      <c r="F26" s="13">
        <f t="shared" si="0"/>
        <v>0</v>
      </c>
      <c r="G26" s="4">
        <f t="shared" si="2"/>
        <v>0.08</v>
      </c>
      <c r="H26" s="19">
        <f t="shared" si="1"/>
        <v>0</v>
      </c>
      <c r="I26" s="111"/>
    </row>
    <row r="27" spans="1:10" s="20" customFormat="1" ht="22.8" x14ac:dyDescent="0.3">
      <c r="A27" s="9">
        <v>16</v>
      </c>
      <c r="B27" s="47" t="s">
        <v>261</v>
      </c>
      <c r="C27" s="134" t="s">
        <v>129</v>
      </c>
      <c r="D27" s="159">
        <v>10</v>
      </c>
      <c r="E27" s="1"/>
      <c r="F27" s="13">
        <f t="shared" si="0"/>
        <v>0</v>
      </c>
      <c r="G27" s="4">
        <f t="shared" si="2"/>
        <v>0.08</v>
      </c>
      <c r="H27" s="19">
        <f t="shared" si="1"/>
        <v>0</v>
      </c>
      <c r="I27" s="111"/>
    </row>
    <row r="28" spans="1:10" s="20" customFormat="1" ht="28.2" customHeight="1" x14ac:dyDescent="0.3">
      <c r="A28" s="9">
        <v>17</v>
      </c>
      <c r="B28" s="47" t="s">
        <v>262</v>
      </c>
      <c r="C28" s="134" t="s">
        <v>129</v>
      </c>
      <c r="D28" s="159">
        <v>5</v>
      </c>
      <c r="E28" s="1"/>
      <c r="F28" s="13">
        <f t="shared" ref="F28" si="3">D28*E28</f>
        <v>0</v>
      </c>
      <c r="G28" s="4">
        <f t="shared" si="2"/>
        <v>0.08</v>
      </c>
      <c r="H28" s="19">
        <f t="shared" ref="H28" si="4">F28*1.08</f>
        <v>0</v>
      </c>
      <c r="I28" s="111"/>
    </row>
    <row r="29" spans="1:10" s="20" customFormat="1" ht="28.2" customHeight="1" thickBot="1" x14ac:dyDescent="0.35">
      <c r="A29" s="9">
        <v>18</v>
      </c>
      <c r="B29" s="136" t="s">
        <v>263</v>
      </c>
      <c r="C29" s="137" t="s">
        <v>129</v>
      </c>
      <c r="D29" s="167">
        <v>5</v>
      </c>
      <c r="E29" s="78"/>
      <c r="F29" s="79">
        <f t="shared" ref="F29" si="5">D29*E29</f>
        <v>0</v>
      </c>
      <c r="G29" s="4">
        <f t="shared" si="2"/>
        <v>0.08</v>
      </c>
      <c r="H29" s="80">
        <f t="shared" ref="H29" si="6">F29*1.08</f>
        <v>0</v>
      </c>
      <c r="I29" s="112"/>
    </row>
    <row r="30" spans="1:10" s="20" customFormat="1" ht="24" customHeight="1" thickBot="1" x14ac:dyDescent="0.35">
      <c r="A30" s="187" t="s">
        <v>192</v>
      </c>
      <c r="B30" s="188"/>
      <c r="C30" s="188"/>
      <c r="D30" s="188"/>
      <c r="E30" s="189"/>
      <c r="F30" s="76">
        <f>SUM(F12:F29)</f>
        <v>0</v>
      </c>
      <c r="G30" s="77"/>
      <c r="H30" s="76">
        <f>SUM(H12:H29)</f>
        <v>0</v>
      </c>
    </row>
    <row r="32" spans="1:10" x14ac:dyDescent="0.3">
      <c r="H32" s="181" t="s">
        <v>235</v>
      </c>
      <c r="I32" s="181"/>
      <c r="J32" s="181"/>
    </row>
    <row r="33" spans="8:10" x14ac:dyDescent="0.3">
      <c r="H33" s="181" t="s">
        <v>234</v>
      </c>
      <c r="I33" s="181"/>
      <c r="J33" s="181"/>
    </row>
  </sheetData>
  <mergeCells count="6">
    <mergeCell ref="H32:J32"/>
    <mergeCell ref="H33:J33"/>
    <mergeCell ref="A10:I10"/>
    <mergeCell ref="A30:E30"/>
    <mergeCell ref="A8:I8"/>
    <mergeCell ref="A9:I9"/>
  </mergeCells>
  <printOptions horizontalCentered="1"/>
  <pageMargins left="0" right="0" top="0" bottom="0.15748031496062992" header="0" footer="0.11811023622047245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365D7-03DC-407A-8F96-7238746398B3}">
  <dimension ref="A1:K78"/>
  <sheetViews>
    <sheetView topLeftCell="A11" workbookViewId="0">
      <selection activeCell="I72" sqref="I72"/>
    </sheetView>
  </sheetViews>
  <sheetFormatPr defaultRowHeight="13.8" x14ac:dyDescent="0.3"/>
  <cols>
    <col min="1" max="1" width="3.77734375" style="114" bestFit="1" customWidth="1"/>
    <col min="2" max="2" width="49.44140625" style="142" customWidth="1"/>
    <col min="3" max="3" width="5.109375" style="147" bestFit="1" customWidth="1"/>
    <col min="4" max="4" width="6.6640625" style="166" customWidth="1"/>
    <col min="5" max="5" width="8.88671875" style="114"/>
    <col min="6" max="6" width="11.44140625" style="114" customWidth="1"/>
    <col min="7" max="7" width="3.88671875" style="114" bestFit="1" customWidth="1"/>
    <col min="8" max="8" width="13.77734375" style="114" customWidth="1"/>
    <col min="9" max="9" width="37.44140625" style="114" customWidth="1"/>
    <col min="10" max="16384" width="8.88671875" style="114"/>
  </cols>
  <sheetData>
    <row r="1" spans="1:11" s="26" customFormat="1" ht="13.2" x14ac:dyDescent="0.3">
      <c r="A1" s="25"/>
      <c r="C1" s="87"/>
      <c r="D1" s="56"/>
      <c r="E1" s="28"/>
      <c r="F1" s="28"/>
      <c r="G1" s="28"/>
      <c r="H1" s="28"/>
    </row>
    <row r="2" spans="1:11" s="26" customFormat="1" ht="13.2" x14ac:dyDescent="0.3">
      <c r="A2" s="25"/>
      <c r="C2" s="87"/>
      <c r="D2" s="56"/>
      <c r="E2" s="28"/>
      <c r="F2" s="28"/>
      <c r="G2" s="28"/>
      <c r="H2" s="28"/>
    </row>
    <row r="3" spans="1:11" s="26" customFormat="1" ht="13.2" x14ac:dyDescent="0.3">
      <c r="A3" s="25"/>
      <c r="C3" s="87"/>
      <c r="D3" s="56"/>
      <c r="E3" s="28"/>
      <c r="F3" s="28"/>
      <c r="G3" s="28"/>
      <c r="H3" s="28"/>
    </row>
    <row r="4" spans="1:11" s="30" customFormat="1" ht="13.2" x14ac:dyDescent="0.3">
      <c r="A4" s="29" t="s">
        <v>195</v>
      </c>
      <c r="B4" s="26"/>
      <c r="C4" s="88"/>
      <c r="D4" s="56"/>
      <c r="E4" s="28"/>
      <c r="F4" s="28"/>
      <c r="G4" s="28"/>
      <c r="H4" s="28"/>
      <c r="I4" s="26"/>
    </row>
    <row r="5" spans="1:11" s="30" customFormat="1" ht="11.4" x14ac:dyDescent="0.3">
      <c r="A5" s="99" t="s">
        <v>196</v>
      </c>
      <c r="B5" s="96"/>
      <c r="C5" s="103"/>
      <c r="D5" s="157"/>
      <c r="E5" s="101"/>
      <c r="F5" s="101"/>
      <c r="G5" s="101"/>
      <c r="H5" s="101"/>
      <c r="I5" s="107"/>
    </row>
    <row r="6" spans="1:11" s="26" customFormat="1" x14ac:dyDescent="0.3">
      <c r="A6" s="34" t="s">
        <v>226</v>
      </c>
      <c r="B6" s="35"/>
      <c r="C6" s="87"/>
      <c r="D6" s="158"/>
      <c r="E6" s="36"/>
      <c r="F6" s="36"/>
      <c r="G6" s="36"/>
      <c r="H6" s="36"/>
      <c r="I6" s="108" t="s">
        <v>244</v>
      </c>
    </row>
    <row r="7" spans="1:11" s="26" customFormat="1" x14ac:dyDescent="0.3">
      <c r="A7" s="34" t="s">
        <v>198</v>
      </c>
      <c r="B7" s="35"/>
      <c r="C7" s="87"/>
      <c r="D7" s="158"/>
      <c r="E7" s="27"/>
      <c r="F7" s="38"/>
      <c r="G7" s="38"/>
      <c r="H7" s="108"/>
      <c r="I7" s="108" t="s">
        <v>199</v>
      </c>
    </row>
    <row r="8" spans="1:11" s="20" customFormat="1" ht="15.6" x14ac:dyDescent="0.3">
      <c r="A8" s="176" t="s">
        <v>243</v>
      </c>
      <c r="B8" s="177"/>
      <c r="C8" s="177"/>
      <c r="D8" s="177"/>
      <c r="E8" s="177"/>
      <c r="F8" s="177"/>
      <c r="G8" s="177"/>
      <c r="H8" s="177"/>
      <c r="I8" s="178"/>
    </row>
    <row r="9" spans="1:11" s="20" customFormat="1" ht="22.8" x14ac:dyDescent="0.3">
      <c r="A9" s="184" t="s">
        <v>249</v>
      </c>
      <c r="B9" s="185"/>
      <c r="C9" s="185"/>
      <c r="D9" s="185"/>
      <c r="E9" s="185"/>
      <c r="F9" s="185"/>
      <c r="G9" s="185"/>
      <c r="H9" s="185"/>
      <c r="I9" s="185"/>
      <c r="K9" s="22"/>
    </row>
    <row r="10" spans="1:11" s="20" customFormat="1" ht="23.4" thickBot="1" x14ac:dyDescent="0.35">
      <c r="A10" s="183" t="s">
        <v>247</v>
      </c>
      <c r="B10" s="183"/>
      <c r="C10" s="183"/>
      <c r="D10" s="183"/>
      <c r="E10" s="183"/>
      <c r="F10" s="183"/>
      <c r="G10" s="183"/>
      <c r="H10" s="183"/>
      <c r="I10" s="183"/>
      <c r="K10" s="22"/>
    </row>
    <row r="11" spans="1:11" s="3" customFormat="1" ht="36.6" thickBot="1" x14ac:dyDescent="0.35">
      <c r="A11" s="92" t="s">
        <v>2</v>
      </c>
      <c r="B11" s="93" t="s">
        <v>236</v>
      </c>
      <c r="C11" s="144" t="s">
        <v>190</v>
      </c>
      <c r="D11" s="93" t="s">
        <v>241</v>
      </c>
      <c r="E11" s="93" t="s">
        <v>191</v>
      </c>
      <c r="F11" s="93" t="s">
        <v>233</v>
      </c>
      <c r="G11" s="93" t="s">
        <v>3</v>
      </c>
      <c r="H11" s="94" t="s">
        <v>205</v>
      </c>
      <c r="I11" s="77" t="s">
        <v>240</v>
      </c>
    </row>
    <row r="12" spans="1:11" s="3" customFormat="1" ht="91.2" x14ac:dyDescent="0.3">
      <c r="A12" s="89">
        <v>1</v>
      </c>
      <c r="B12" s="74" t="s">
        <v>49</v>
      </c>
      <c r="C12" s="145" t="s">
        <v>7</v>
      </c>
      <c r="D12" s="163">
        <v>25</v>
      </c>
      <c r="E12" s="58"/>
      <c r="F12" s="58">
        <f>D12*E12</f>
        <v>0</v>
      </c>
      <c r="G12" s="59">
        <v>0.08</v>
      </c>
      <c r="H12" s="83">
        <f>F12*1.08</f>
        <v>0</v>
      </c>
      <c r="I12" s="90"/>
    </row>
    <row r="13" spans="1:11" s="3" customFormat="1" ht="91.2" x14ac:dyDescent="0.3">
      <c r="A13" s="85">
        <v>2</v>
      </c>
      <c r="B13" s="74" t="s">
        <v>47</v>
      </c>
      <c r="C13" s="145" t="s">
        <v>7</v>
      </c>
      <c r="D13" s="163">
        <v>40</v>
      </c>
      <c r="E13" s="2"/>
      <c r="F13" s="13">
        <f t="shared" ref="F13:F73" si="0">D13*E13</f>
        <v>0</v>
      </c>
      <c r="G13" s="7">
        <v>0.08</v>
      </c>
      <c r="H13" s="84">
        <f t="shared" ref="H13:H73" si="1">F13*1.08</f>
        <v>0</v>
      </c>
      <c r="I13" s="86"/>
    </row>
    <row r="14" spans="1:11" s="3" customFormat="1" ht="91.2" x14ac:dyDescent="0.3">
      <c r="A14" s="85">
        <v>3</v>
      </c>
      <c r="B14" s="74" t="s">
        <v>48</v>
      </c>
      <c r="C14" s="145" t="s">
        <v>1</v>
      </c>
      <c r="D14" s="163">
        <v>100</v>
      </c>
      <c r="E14" s="2"/>
      <c r="F14" s="13">
        <f t="shared" si="0"/>
        <v>0</v>
      </c>
      <c r="G14" s="7">
        <v>0.08</v>
      </c>
      <c r="H14" s="84">
        <f t="shared" si="1"/>
        <v>0</v>
      </c>
      <c r="I14" s="86"/>
    </row>
    <row r="15" spans="1:11" s="3" customFormat="1" ht="45.6" x14ac:dyDescent="0.3">
      <c r="A15" s="85">
        <v>4</v>
      </c>
      <c r="B15" s="95" t="s">
        <v>180</v>
      </c>
      <c r="C15" s="145" t="s">
        <v>1</v>
      </c>
      <c r="D15" s="163">
        <v>100</v>
      </c>
      <c r="E15" s="2"/>
      <c r="F15" s="13">
        <f t="shared" si="0"/>
        <v>0</v>
      </c>
      <c r="G15" s="7">
        <v>0.08</v>
      </c>
      <c r="H15" s="84">
        <f t="shared" si="1"/>
        <v>0</v>
      </c>
      <c r="I15" s="86"/>
    </row>
    <row r="16" spans="1:11" s="3" customFormat="1" ht="45.6" x14ac:dyDescent="0.3">
      <c r="A16" s="85">
        <v>5</v>
      </c>
      <c r="B16" s="74" t="s">
        <v>140</v>
      </c>
      <c r="C16" s="145" t="s">
        <v>7</v>
      </c>
      <c r="D16" s="163">
        <v>200</v>
      </c>
      <c r="E16" s="2"/>
      <c r="F16" s="13">
        <f t="shared" si="0"/>
        <v>0</v>
      </c>
      <c r="G16" s="7">
        <v>0.08</v>
      </c>
      <c r="H16" s="84">
        <f t="shared" si="1"/>
        <v>0</v>
      </c>
      <c r="I16" s="86"/>
    </row>
    <row r="17" spans="1:9" s="3" customFormat="1" ht="57" x14ac:dyDescent="0.3">
      <c r="A17" s="85">
        <v>6</v>
      </c>
      <c r="B17" s="74" t="s">
        <v>185</v>
      </c>
      <c r="C17" s="145" t="s">
        <v>7</v>
      </c>
      <c r="D17" s="163">
        <v>120</v>
      </c>
      <c r="E17" s="2"/>
      <c r="F17" s="13">
        <f t="shared" si="0"/>
        <v>0</v>
      </c>
      <c r="G17" s="7">
        <v>0.08</v>
      </c>
      <c r="H17" s="84">
        <f t="shared" si="1"/>
        <v>0</v>
      </c>
      <c r="I17" s="86"/>
    </row>
    <row r="18" spans="1:9" s="3" customFormat="1" ht="102.6" x14ac:dyDescent="0.3">
      <c r="A18" s="85">
        <v>7</v>
      </c>
      <c r="B18" s="74" t="s">
        <v>269</v>
      </c>
      <c r="C18" s="145" t="s">
        <v>7</v>
      </c>
      <c r="D18" s="163">
        <v>15</v>
      </c>
      <c r="E18" s="2"/>
      <c r="F18" s="13">
        <f t="shared" si="0"/>
        <v>0</v>
      </c>
      <c r="G18" s="7">
        <v>0.08</v>
      </c>
      <c r="H18" s="84">
        <f t="shared" si="1"/>
        <v>0</v>
      </c>
      <c r="I18" s="86"/>
    </row>
    <row r="19" spans="1:9" s="3" customFormat="1" ht="102.6" x14ac:dyDescent="0.3">
      <c r="A19" s="85">
        <v>8</v>
      </c>
      <c r="B19" s="74" t="s">
        <v>186</v>
      </c>
      <c r="C19" s="145" t="s">
        <v>7</v>
      </c>
      <c r="D19" s="163">
        <v>220</v>
      </c>
      <c r="E19" s="2"/>
      <c r="F19" s="13">
        <f t="shared" si="0"/>
        <v>0</v>
      </c>
      <c r="G19" s="7">
        <v>0.08</v>
      </c>
      <c r="H19" s="84">
        <f t="shared" si="1"/>
        <v>0</v>
      </c>
      <c r="I19" s="86"/>
    </row>
    <row r="20" spans="1:9" s="3" customFormat="1" ht="57" x14ac:dyDescent="0.3">
      <c r="A20" s="85">
        <v>9</v>
      </c>
      <c r="B20" s="74" t="s">
        <v>116</v>
      </c>
      <c r="C20" s="145" t="s">
        <v>7</v>
      </c>
      <c r="D20" s="163">
        <v>150</v>
      </c>
      <c r="E20" s="2"/>
      <c r="F20" s="13">
        <f t="shared" si="0"/>
        <v>0</v>
      </c>
      <c r="G20" s="7">
        <v>0.08</v>
      </c>
      <c r="H20" s="84">
        <f t="shared" si="1"/>
        <v>0</v>
      </c>
      <c r="I20" s="86"/>
    </row>
    <row r="21" spans="1:9" s="3" customFormat="1" ht="45.6" x14ac:dyDescent="0.3">
      <c r="A21" s="85">
        <v>10</v>
      </c>
      <c r="B21" s="74" t="s">
        <v>56</v>
      </c>
      <c r="C21" s="145" t="s">
        <v>7</v>
      </c>
      <c r="D21" s="163">
        <v>12</v>
      </c>
      <c r="E21" s="2"/>
      <c r="F21" s="13">
        <f t="shared" si="0"/>
        <v>0</v>
      </c>
      <c r="G21" s="7">
        <v>0.08</v>
      </c>
      <c r="H21" s="84">
        <f t="shared" si="1"/>
        <v>0</v>
      </c>
      <c r="I21" s="86"/>
    </row>
    <row r="22" spans="1:9" s="3" customFormat="1" ht="45.6" x14ac:dyDescent="0.3">
      <c r="A22" s="85">
        <v>11</v>
      </c>
      <c r="B22" s="74" t="s">
        <v>57</v>
      </c>
      <c r="C22" s="145" t="s">
        <v>7</v>
      </c>
      <c r="D22" s="163">
        <v>100</v>
      </c>
      <c r="E22" s="2"/>
      <c r="F22" s="13">
        <f t="shared" si="0"/>
        <v>0</v>
      </c>
      <c r="G22" s="7">
        <v>0.08</v>
      </c>
      <c r="H22" s="84">
        <f t="shared" si="1"/>
        <v>0</v>
      </c>
      <c r="I22" s="86"/>
    </row>
    <row r="23" spans="1:9" s="3" customFormat="1" ht="45.6" x14ac:dyDescent="0.3">
      <c r="A23" s="85">
        <v>12</v>
      </c>
      <c r="B23" s="74" t="s">
        <v>58</v>
      </c>
      <c r="C23" s="145" t="s">
        <v>7</v>
      </c>
      <c r="D23" s="163">
        <v>20</v>
      </c>
      <c r="E23" s="2"/>
      <c r="F23" s="13">
        <f t="shared" si="0"/>
        <v>0</v>
      </c>
      <c r="G23" s="7">
        <v>0.08</v>
      </c>
      <c r="H23" s="84">
        <f t="shared" si="1"/>
        <v>0</v>
      </c>
      <c r="I23" s="86"/>
    </row>
    <row r="24" spans="1:9" s="3" customFormat="1" ht="45.6" x14ac:dyDescent="0.3">
      <c r="A24" s="85">
        <v>13</v>
      </c>
      <c r="B24" s="74" t="s">
        <v>59</v>
      </c>
      <c r="C24" s="145" t="s">
        <v>7</v>
      </c>
      <c r="D24" s="163">
        <v>100</v>
      </c>
      <c r="E24" s="2"/>
      <c r="F24" s="13">
        <f t="shared" si="0"/>
        <v>0</v>
      </c>
      <c r="G24" s="7">
        <v>0.08</v>
      </c>
      <c r="H24" s="84">
        <f t="shared" si="1"/>
        <v>0</v>
      </c>
      <c r="I24" s="86"/>
    </row>
    <row r="25" spans="1:9" s="3" customFormat="1" ht="45.6" x14ac:dyDescent="0.3">
      <c r="A25" s="85">
        <v>14</v>
      </c>
      <c r="B25" s="74" t="s">
        <v>60</v>
      </c>
      <c r="C25" s="145" t="s">
        <v>7</v>
      </c>
      <c r="D25" s="163">
        <v>100</v>
      </c>
      <c r="E25" s="2"/>
      <c r="F25" s="13">
        <f t="shared" si="0"/>
        <v>0</v>
      </c>
      <c r="G25" s="7">
        <v>0.08</v>
      </c>
      <c r="H25" s="84">
        <f t="shared" si="1"/>
        <v>0</v>
      </c>
      <c r="I25" s="86"/>
    </row>
    <row r="26" spans="1:9" s="3" customFormat="1" ht="45.6" x14ac:dyDescent="0.3">
      <c r="A26" s="85">
        <v>15</v>
      </c>
      <c r="B26" s="74" t="s">
        <v>143</v>
      </c>
      <c r="C26" s="145" t="s">
        <v>7</v>
      </c>
      <c r="D26" s="163">
        <v>30</v>
      </c>
      <c r="E26" s="2"/>
      <c r="F26" s="13">
        <f t="shared" si="0"/>
        <v>0</v>
      </c>
      <c r="G26" s="7">
        <v>0.08</v>
      </c>
      <c r="H26" s="84">
        <f t="shared" si="1"/>
        <v>0</v>
      </c>
      <c r="I26" s="86"/>
    </row>
    <row r="27" spans="1:9" s="3" customFormat="1" ht="34.200000000000003" x14ac:dyDescent="0.3">
      <c r="A27" s="85">
        <v>16</v>
      </c>
      <c r="B27" s="74" t="s">
        <v>142</v>
      </c>
      <c r="C27" s="145" t="s">
        <v>7</v>
      </c>
      <c r="D27" s="163">
        <v>25</v>
      </c>
      <c r="E27" s="2"/>
      <c r="F27" s="13">
        <f t="shared" si="0"/>
        <v>0</v>
      </c>
      <c r="G27" s="7">
        <v>0.08</v>
      </c>
      <c r="H27" s="84">
        <f t="shared" si="1"/>
        <v>0</v>
      </c>
      <c r="I27" s="86"/>
    </row>
    <row r="28" spans="1:9" s="3" customFormat="1" ht="34.799999999999997" x14ac:dyDescent="0.3">
      <c r="A28" s="85">
        <v>17</v>
      </c>
      <c r="B28" s="74" t="s">
        <v>242</v>
      </c>
      <c r="C28" s="145" t="s">
        <v>7</v>
      </c>
      <c r="D28" s="163">
        <v>30</v>
      </c>
      <c r="E28" s="2"/>
      <c r="F28" s="13">
        <f t="shared" si="0"/>
        <v>0</v>
      </c>
      <c r="G28" s="7">
        <v>0.08</v>
      </c>
      <c r="H28" s="84">
        <f t="shared" si="1"/>
        <v>0</v>
      </c>
      <c r="I28" s="86"/>
    </row>
    <row r="29" spans="1:9" s="3" customFormat="1" ht="34.200000000000003" x14ac:dyDescent="0.3">
      <c r="A29" s="85">
        <v>18</v>
      </c>
      <c r="B29" s="74" t="s">
        <v>141</v>
      </c>
      <c r="C29" s="145" t="s">
        <v>7</v>
      </c>
      <c r="D29" s="163">
        <v>50</v>
      </c>
      <c r="E29" s="2"/>
      <c r="F29" s="13">
        <f t="shared" si="0"/>
        <v>0</v>
      </c>
      <c r="G29" s="7">
        <v>0.08</v>
      </c>
      <c r="H29" s="84">
        <f t="shared" si="1"/>
        <v>0</v>
      </c>
      <c r="I29" s="86"/>
    </row>
    <row r="30" spans="1:9" s="3" customFormat="1" ht="34.200000000000003" x14ac:dyDescent="0.3">
      <c r="A30" s="85">
        <v>19</v>
      </c>
      <c r="B30" s="74" t="s">
        <v>144</v>
      </c>
      <c r="C30" s="145" t="s">
        <v>7</v>
      </c>
      <c r="D30" s="163">
        <v>100</v>
      </c>
      <c r="E30" s="2"/>
      <c r="F30" s="13">
        <f t="shared" si="0"/>
        <v>0</v>
      </c>
      <c r="G30" s="7">
        <v>0.08</v>
      </c>
      <c r="H30" s="84">
        <f t="shared" si="1"/>
        <v>0</v>
      </c>
      <c r="I30" s="86"/>
    </row>
    <row r="31" spans="1:9" s="3" customFormat="1" ht="34.200000000000003" x14ac:dyDescent="0.3">
      <c r="A31" s="85">
        <v>20</v>
      </c>
      <c r="B31" s="74" t="s">
        <v>145</v>
      </c>
      <c r="C31" s="145" t="s">
        <v>7</v>
      </c>
      <c r="D31" s="163">
        <v>120</v>
      </c>
      <c r="E31" s="2"/>
      <c r="F31" s="13">
        <f t="shared" si="0"/>
        <v>0</v>
      </c>
      <c r="G31" s="7">
        <v>0.08</v>
      </c>
      <c r="H31" s="84">
        <f t="shared" si="1"/>
        <v>0</v>
      </c>
      <c r="I31" s="86"/>
    </row>
    <row r="32" spans="1:9" s="3" customFormat="1" ht="79.8" x14ac:dyDescent="0.3">
      <c r="A32" s="85">
        <v>21</v>
      </c>
      <c r="B32" s="74" t="s">
        <v>52</v>
      </c>
      <c r="C32" s="145" t="s">
        <v>7</v>
      </c>
      <c r="D32" s="163">
        <v>60</v>
      </c>
      <c r="E32" s="2"/>
      <c r="F32" s="13">
        <f t="shared" si="0"/>
        <v>0</v>
      </c>
      <c r="G32" s="7">
        <v>0.08</v>
      </c>
      <c r="H32" s="84">
        <f t="shared" si="1"/>
        <v>0</v>
      </c>
      <c r="I32" s="86"/>
    </row>
    <row r="33" spans="1:9" s="3" customFormat="1" ht="68.400000000000006" x14ac:dyDescent="0.3">
      <c r="A33" s="85">
        <v>22</v>
      </c>
      <c r="B33" s="74" t="s">
        <v>270</v>
      </c>
      <c r="C33" s="145" t="s">
        <v>7</v>
      </c>
      <c r="D33" s="163">
        <v>100</v>
      </c>
      <c r="E33" s="2"/>
      <c r="F33" s="13">
        <f t="shared" si="0"/>
        <v>0</v>
      </c>
      <c r="G33" s="7">
        <v>0.08</v>
      </c>
      <c r="H33" s="84">
        <f t="shared" si="1"/>
        <v>0</v>
      </c>
      <c r="I33" s="86"/>
    </row>
    <row r="34" spans="1:9" s="3" customFormat="1" ht="68.400000000000006" x14ac:dyDescent="0.3">
      <c r="A34" s="85">
        <v>23</v>
      </c>
      <c r="B34" s="74" t="s">
        <v>271</v>
      </c>
      <c r="C34" s="145"/>
      <c r="D34" s="163">
        <v>150</v>
      </c>
      <c r="E34" s="2"/>
      <c r="F34" s="13">
        <f t="shared" si="0"/>
        <v>0</v>
      </c>
      <c r="G34" s="7">
        <v>0.08</v>
      </c>
      <c r="H34" s="84">
        <f t="shared" si="1"/>
        <v>0</v>
      </c>
      <c r="I34" s="86"/>
    </row>
    <row r="35" spans="1:9" s="3" customFormat="1" ht="68.400000000000006" x14ac:dyDescent="0.3">
      <c r="A35" s="85">
        <v>24</v>
      </c>
      <c r="B35" s="74" t="s">
        <v>272</v>
      </c>
      <c r="C35" s="145"/>
      <c r="D35" s="163">
        <v>350</v>
      </c>
      <c r="E35" s="2"/>
      <c r="F35" s="13">
        <f t="shared" si="0"/>
        <v>0</v>
      </c>
      <c r="G35" s="7">
        <v>0.08</v>
      </c>
      <c r="H35" s="84">
        <f t="shared" si="1"/>
        <v>0</v>
      </c>
      <c r="I35" s="86"/>
    </row>
    <row r="36" spans="1:9" s="3" customFormat="1" ht="57" x14ac:dyDescent="0.3">
      <c r="A36" s="85">
        <v>25</v>
      </c>
      <c r="B36" s="74" t="s">
        <v>61</v>
      </c>
      <c r="C36" s="145" t="s">
        <v>7</v>
      </c>
      <c r="D36" s="163">
        <v>150</v>
      </c>
      <c r="E36" s="2"/>
      <c r="F36" s="13">
        <f t="shared" si="0"/>
        <v>0</v>
      </c>
      <c r="G36" s="7">
        <v>0.08</v>
      </c>
      <c r="H36" s="84">
        <f t="shared" si="1"/>
        <v>0</v>
      </c>
      <c r="I36" s="86"/>
    </row>
    <row r="37" spans="1:9" s="3" customFormat="1" ht="57" x14ac:dyDescent="0.3">
      <c r="A37" s="85">
        <v>26</v>
      </c>
      <c r="B37" s="74" t="s">
        <v>62</v>
      </c>
      <c r="C37" s="145" t="s">
        <v>7</v>
      </c>
      <c r="D37" s="163">
        <v>80</v>
      </c>
      <c r="E37" s="2"/>
      <c r="F37" s="13">
        <f t="shared" si="0"/>
        <v>0</v>
      </c>
      <c r="G37" s="7">
        <v>0.08</v>
      </c>
      <c r="H37" s="84">
        <f t="shared" si="1"/>
        <v>0</v>
      </c>
      <c r="I37" s="86"/>
    </row>
    <row r="38" spans="1:9" s="3" customFormat="1" ht="57" x14ac:dyDescent="0.3">
      <c r="A38" s="85">
        <v>27</v>
      </c>
      <c r="B38" s="74" t="s">
        <v>63</v>
      </c>
      <c r="C38" s="145" t="s">
        <v>7</v>
      </c>
      <c r="D38" s="163">
        <v>200</v>
      </c>
      <c r="E38" s="2"/>
      <c r="F38" s="13">
        <f t="shared" si="0"/>
        <v>0</v>
      </c>
      <c r="G38" s="7">
        <v>0.08</v>
      </c>
      <c r="H38" s="84">
        <f t="shared" si="1"/>
        <v>0</v>
      </c>
      <c r="I38" s="86"/>
    </row>
    <row r="39" spans="1:9" s="3" customFormat="1" ht="57" x14ac:dyDescent="0.3">
      <c r="A39" s="85">
        <v>28</v>
      </c>
      <c r="B39" s="74" t="s">
        <v>64</v>
      </c>
      <c r="C39" s="145" t="s">
        <v>7</v>
      </c>
      <c r="D39" s="163">
        <v>70</v>
      </c>
      <c r="E39" s="2"/>
      <c r="F39" s="13">
        <f t="shared" si="0"/>
        <v>0</v>
      </c>
      <c r="G39" s="7">
        <v>0.08</v>
      </c>
      <c r="H39" s="84">
        <f t="shared" si="1"/>
        <v>0</v>
      </c>
      <c r="I39" s="86"/>
    </row>
    <row r="40" spans="1:9" s="3" customFormat="1" ht="102.6" x14ac:dyDescent="0.3">
      <c r="A40" s="85">
        <v>29</v>
      </c>
      <c r="B40" s="74" t="s">
        <v>273</v>
      </c>
      <c r="C40" s="145" t="s">
        <v>7</v>
      </c>
      <c r="D40" s="163">
        <v>120</v>
      </c>
      <c r="E40" s="2"/>
      <c r="F40" s="13">
        <f t="shared" si="0"/>
        <v>0</v>
      </c>
      <c r="G40" s="7">
        <v>0.08</v>
      </c>
      <c r="H40" s="84">
        <f t="shared" si="1"/>
        <v>0</v>
      </c>
      <c r="I40" s="86"/>
    </row>
    <row r="41" spans="1:9" s="3" customFormat="1" ht="57" x14ac:dyDescent="0.3">
      <c r="A41" s="85">
        <v>30</v>
      </c>
      <c r="B41" s="74" t="s">
        <v>50</v>
      </c>
      <c r="C41" s="145" t="s">
        <v>7</v>
      </c>
      <c r="D41" s="163">
        <v>170</v>
      </c>
      <c r="E41" s="2"/>
      <c r="F41" s="13">
        <f t="shared" si="0"/>
        <v>0</v>
      </c>
      <c r="G41" s="7">
        <v>0.08</v>
      </c>
      <c r="H41" s="84">
        <f t="shared" si="1"/>
        <v>0</v>
      </c>
      <c r="I41" s="86"/>
    </row>
    <row r="42" spans="1:9" s="3" customFormat="1" ht="33" x14ac:dyDescent="0.3">
      <c r="A42" s="85">
        <v>31</v>
      </c>
      <c r="B42" s="95" t="s">
        <v>151</v>
      </c>
      <c r="C42" s="146" t="s">
        <v>7</v>
      </c>
      <c r="D42" s="163">
        <v>30</v>
      </c>
      <c r="E42" s="2"/>
      <c r="F42" s="13">
        <f t="shared" si="0"/>
        <v>0</v>
      </c>
      <c r="G42" s="7">
        <v>0.08</v>
      </c>
      <c r="H42" s="84">
        <f t="shared" si="1"/>
        <v>0</v>
      </c>
      <c r="I42" s="86"/>
    </row>
    <row r="43" spans="1:9" s="3" customFormat="1" ht="33" x14ac:dyDescent="0.3">
      <c r="A43" s="85">
        <v>32</v>
      </c>
      <c r="B43" s="95" t="s">
        <v>152</v>
      </c>
      <c r="C43" s="146" t="s">
        <v>7</v>
      </c>
      <c r="D43" s="163">
        <v>25</v>
      </c>
      <c r="E43" s="2"/>
      <c r="F43" s="13">
        <f t="shared" si="0"/>
        <v>0</v>
      </c>
      <c r="G43" s="7">
        <v>0.08</v>
      </c>
      <c r="H43" s="84">
        <f t="shared" si="1"/>
        <v>0</v>
      </c>
      <c r="I43" s="86"/>
    </row>
    <row r="44" spans="1:9" s="3" customFormat="1" ht="34.200000000000003" x14ac:dyDescent="0.3">
      <c r="A44" s="85">
        <v>33</v>
      </c>
      <c r="B44" s="95" t="s">
        <v>157</v>
      </c>
      <c r="C44" s="146" t="s">
        <v>7</v>
      </c>
      <c r="D44" s="163">
        <v>25</v>
      </c>
      <c r="E44" s="2"/>
      <c r="F44" s="13">
        <f t="shared" si="0"/>
        <v>0</v>
      </c>
      <c r="G44" s="7">
        <v>0.08</v>
      </c>
      <c r="H44" s="84">
        <f t="shared" si="1"/>
        <v>0</v>
      </c>
      <c r="I44" s="86"/>
    </row>
    <row r="45" spans="1:9" s="3" customFormat="1" ht="34.200000000000003" x14ac:dyDescent="0.3">
      <c r="A45" s="85">
        <v>34</v>
      </c>
      <c r="B45" s="95" t="s">
        <v>158</v>
      </c>
      <c r="C45" s="146" t="s">
        <v>7</v>
      </c>
      <c r="D45" s="163">
        <v>60</v>
      </c>
      <c r="E45" s="2"/>
      <c r="F45" s="13">
        <f t="shared" si="0"/>
        <v>0</v>
      </c>
      <c r="G45" s="7">
        <v>0.08</v>
      </c>
      <c r="H45" s="84">
        <f t="shared" si="1"/>
        <v>0</v>
      </c>
      <c r="I45" s="86"/>
    </row>
    <row r="46" spans="1:9" s="3" customFormat="1" ht="34.200000000000003" x14ac:dyDescent="0.3">
      <c r="A46" s="85">
        <v>35</v>
      </c>
      <c r="B46" s="95" t="s">
        <v>156</v>
      </c>
      <c r="C46" s="146" t="s">
        <v>7</v>
      </c>
      <c r="D46" s="163">
        <v>50</v>
      </c>
      <c r="E46" s="2"/>
      <c r="F46" s="13">
        <f t="shared" si="0"/>
        <v>0</v>
      </c>
      <c r="G46" s="7">
        <v>0.08</v>
      </c>
      <c r="H46" s="84">
        <f t="shared" si="1"/>
        <v>0</v>
      </c>
      <c r="I46" s="86"/>
    </row>
    <row r="47" spans="1:9" s="3" customFormat="1" ht="33" x14ac:dyDescent="0.3">
      <c r="A47" s="85">
        <v>36</v>
      </c>
      <c r="B47" s="95" t="s">
        <v>117</v>
      </c>
      <c r="C47" s="146" t="s">
        <v>7</v>
      </c>
      <c r="D47" s="163">
        <v>160</v>
      </c>
      <c r="E47" s="2"/>
      <c r="F47" s="13">
        <f t="shared" si="0"/>
        <v>0</v>
      </c>
      <c r="G47" s="7">
        <v>0.08</v>
      </c>
      <c r="H47" s="84">
        <f t="shared" si="1"/>
        <v>0</v>
      </c>
      <c r="I47" s="86"/>
    </row>
    <row r="48" spans="1:9" s="3" customFormat="1" ht="68.400000000000006" x14ac:dyDescent="0.3">
      <c r="A48" s="85">
        <v>37</v>
      </c>
      <c r="B48" s="74" t="s">
        <v>65</v>
      </c>
      <c r="C48" s="146" t="s">
        <v>7</v>
      </c>
      <c r="D48" s="163">
        <v>15</v>
      </c>
      <c r="E48" s="2"/>
      <c r="F48" s="13">
        <f t="shared" si="0"/>
        <v>0</v>
      </c>
      <c r="G48" s="7">
        <v>0.08</v>
      </c>
      <c r="H48" s="84">
        <f t="shared" si="1"/>
        <v>0</v>
      </c>
      <c r="I48" s="86"/>
    </row>
    <row r="49" spans="1:9" s="3" customFormat="1" ht="68.400000000000006" x14ac:dyDescent="0.3">
      <c r="A49" s="85">
        <v>38</v>
      </c>
      <c r="B49" s="74" t="s">
        <v>66</v>
      </c>
      <c r="C49" s="146" t="s">
        <v>7</v>
      </c>
      <c r="D49" s="163">
        <v>15</v>
      </c>
      <c r="E49" s="2"/>
      <c r="F49" s="13">
        <f t="shared" si="0"/>
        <v>0</v>
      </c>
      <c r="G49" s="7">
        <v>0.08</v>
      </c>
      <c r="H49" s="84">
        <f t="shared" si="1"/>
        <v>0</v>
      </c>
      <c r="I49" s="86"/>
    </row>
    <row r="50" spans="1:9" s="3" customFormat="1" ht="68.400000000000006" x14ac:dyDescent="0.3">
      <c r="A50" s="85">
        <v>39</v>
      </c>
      <c r="B50" s="74" t="s">
        <v>67</v>
      </c>
      <c r="C50" s="146" t="s">
        <v>7</v>
      </c>
      <c r="D50" s="163">
        <v>15</v>
      </c>
      <c r="E50" s="2"/>
      <c r="F50" s="13">
        <f t="shared" si="0"/>
        <v>0</v>
      </c>
      <c r="G50" s="7">
        <v>0.08</v>
      </c>
      <c r="H50" s="84">
        <f t="shared" si="1"/>
        <v>0</v>
      </c>
      <c r="I50" s="86"/>
    </row>
    <row r="51" spans="1:9" s="3" customFormat="1" ht="68.400000000000006" x14ac:dyDescent="0.3">
      <c r="A51" s="85">
        <v>40</v>
      </c>
      <c r="B51" s="74" t="s">
        <v>68</v>
      </c>
      <c r="C51" s="146" t="s">
        <v>7</v>
      </c>
      <c r="D51" s="163">
        <v>20</v>
      </c>
      <c r="E51" s="2"/>
      <c r="F51" s="13">
        <f t="shared" si="0"/>
        <v>0</v>
      </c>
      <c r="G51" s="7">
        <v>0.08</v>
      </c>
      <c r="H51" s="84">
        <f t="shared" si="1"/>
        <v>0</v>
      </c>
      <c r="I51" s="86"/>
    </row>
    <row r="52" spans="1:9" s="3" customFormat="1" ht="68.400000000000006" x14ac:dyDescent="0.3">
      <c r="A52" s="85">
        <v>41</v>
      </c>
      <c r="B52" s="74" t="s">
        <v>69</v>
      </c>
      <c r="C52" s="146" t="s">
        <v>7</v>
      </c>
      <c r="D52" s="163">
        <v>10</v>
      </c>
      <c r="E52" s="2"/>
      <c r="F52" s="13">
        <f t="shared" si="0"/>
        <v>0</v>
      </c>
      <c r="G52" s="7">
        <v>0.08</v>
      </c>
      <c r="H52" s="84">
        <f t="shared" si="1"/>
        <v>0</v>
      </c>
      <c r="I52" s="86"/>
    </row>
    <row r="53" spans="1:9" s="3" customFormat="1" ht="68.400000000000006" x14ac:dyDescent="0.3">
      <c r="A53" s="85">
        <v>42</v>
      </c>
      <c r="B53" s="74" t="s">
        <v>70</v>
      </c>
      <c r="C53" s="146" t="s">
        <v>7</v>
      </c>
      <c r="D53" s="163">
        <v>15</v>
      </c>
      <c r="E53" s="2"/>
      <c r="F53" s="13">
        <f t="shared" si="0"/>
        <v>0</v>
      </c>
      <c r="G53" s="7">
        <v>0.08</v>
      </c>
      <c r="H53" s="84">
        <f t="shared" si="1"/>
        <v>0</v>
      </c>
      <c r="I53" s="86"/>
    </row>
    <row r="54" spans="1:9" s="3" customFormat="1" ht="68.400000000000006" x14ac:dyDescent="0.3">
      <c r="A54" s="85">
        <v>43</v>
      </c>
      <c r="B54" s="74" t="s">
        <v>71</v>
      </c>
      <c r="C54" s="146" t="s">
        <v>7</v>
      </c>
      <c r="D54" s="163">
        <v>30</v>
      </c>
      <c r="E54" s="2"/>
      <c r="F54" s="13">
        <f t="shared" si="0"/>
        <v>0</v>
      </c>
      <c r="G54" s="7">
        <v>0.08</v>
      </c>
      <c r="H54" s="84">
        <f t="shared" si="1"/>
        <v>0</v>
      </c>
      <c r="I54" s="86"/>
    </row>
    <row r="55" spans="1:9" s="3" customFormat="1" ht="68.400000000000006" x14ac:dyDescent="0.3">
      <c r="A55" s="85">
        <v>44</v>
      </c>
      <c r="B55" s="74" t="s">
        <v>72</v>
      </c>
      <c r="C55" s="146" t="s">
        <v>7</v>
      </c>
      <c r="D55" s="163">
        <v>30</v>
      </c>
      <c r="E55" s="2"/>
      <c r="F55" s="13">
        <f t="shared" si="0"/>
        <v>0</v>
      </c>
      <c r="G55" s="7">
        <v>0.08</v>
      </c>
      <c r="H55" s="84">
        <f t="shared" si="1"/>
        <v>0</v>
      </c>
      <c r="I55" s="86"/>
    </row>
    <row r="56" spans="1:9" s="3" customFormat="1" ht="68.400000000000006" x14ac:dyDescent="0.3">
      <c r="A56" s="85">
        <v>45</v>
      </c>
      <c r="B56" s="74" t="s">
        <v>73</v>
      </c>
      <c r="C56" s="146" t="s">
        <v>7</v>
      </c>
      <c r="D56" s="163">
        <v>100</v>
      </c>
      <c r="E56" s="2"/>
      <c r="F56" s="13">
        <f t="shared" si="0"/>
        <v>0</v>
      </c>
      <c r="G56" s="7">
        <v>0.08</v>
      </c>
      <c r="H56" s="84">
        <f t="shared" si="1"/>
        <v>0</v>
      </c>
      <c r="I56" s="86"/>
    </row>
    <row r="57" spans="1:9" s="3" customFormat="1" ht="68.400000000000006" x14ac:dyDescent="0.3">
      <c r="A57" s="85">
        <v>46</v>
      </c>
      <c r="B57" s="74" t="s">
        <v>74</v>
      </c>
      <c r="C57" s="146" t="s">
        <v>7</v>
      </c>
      <c r="D57" s="163">
        <v>120</v>
      </c>
      <c r="E57" s="2"/>
      <c r="F57" s="13">
        <f t="shared" si="0"/>
        <v>0</v>
      </c>
      <c r="G57" s="7">
        <v>0.08</v>
      </c>
      <c r="H57" s="84">
        <f t="shared" si="1"/>
        <v>0</v>
      </c>
      <c r="I57" s="86"/>
    </row>
    <row r="58" spans="1:9" s="3" customFormat="1" ht="68.400000000000006" x14ac:dyDescent="0.3">
      <c r="A58" s="85">
        <v>47</v>
      </c>
      <c r="B58" s="74" t="s">
        <v>75</v>
      </c>
      <c r="C58" s="146" t="s">
        <v>7</v>
      </c>
      <c r="D58" s="163">
        <v>60</v>
      </c>
      <c r="E58" s="2"/>
      <c r="F58" s="13">
        <f t="shared" si="0"/>
        <v>0</v>
      </c>
      <c r="G58" s="7">
        <v>0.08</v>
      </c>
      <c r="H58" s="84">
        <f t="shared" si="1"/>
        <v>0</v>
      </c>
      <c r="I58" s="86"/>
    </row>
    <row r="59" spans="1:9" s="3" customFormat="1" ht="68.400000000000006" x14ac:dyDescent="0.3">
      <c r="A59" s="85">
        <v>48</v>
      </c>
      <c r="B59" s="74" t="s">
        <v>76</v>
      </c>
      <c r="C59" s="146" t="s">
        <v>7</v>
      </c>
      <c r="D59" s="163">
        <v>40</v>
      </c>
      <c r="E59" s="2"/>
      <c r="F59" s="13">
        <f t="shared" si="0"/>
        <v>0</v>
      </c>
      <c r="G59" s="7">
        <v>0.08</v>
      </c>
      <c r="H59" s="84">
        <f t="shared" si="1"/>
        <v>0</v>
      </c>
      <c r="I59" s="86"/>
    </row>
    <row r="60" spans="1:9" s="3" customFormat="1" ht="68.400000000000006" x14ac:dyDescent="0.3">
      <c r="A60" s="85">
        <v>49</v>
      </c>
      <c r="B60" s="95" t="s">
        <v>163</v>
      </c>
      <c r="C60" s="145" t="s">
        <v>7</v>
      </c>
      <c r="D60" s="163">
        <v>20</v>
      </c>
      <c r="E60" s="2"/>
      <c r="F60" s="13">
        <f t="shared" si="0"/>
        <v>0</v>
      </c>
      <c r="G60" s="7">
        <v>0.08</v>
      </c>
      <c r="H60" s="84">
        <f t="shared" si="1"/>
        <v>0</v>
      </c>
      <c r="I60" s="86"/>
    </row>
    <row r="61" spans="1:9" s="3" customFormat="1" ht="68.400000000000006" x14ac:dyDescent="0.3">
      <c r="A61" s="85">
        <v>50</v>
      </c>
      <c r="B61" s="95" t="s">
        <v>164</v>
      </c>
      <c r="C61" s="145" t="s">
        <v>7</v>
      </c>
      <c r="D61" s="163">
        <v>25</v>
      </c>
      <c r="E61" s="2"/>
      <c r="F61" s="13">
        <f t="shared" si="0"/>
        <v>0</v>
      </c>
      <c r="G61" s="7">
        <v>0.08</v>
      </c>
      <c r="H61" s="84">
        <f t="shared" si="1"/>
        <v>0</v>
      </c>
      <c r="I61" s="86"/>
    </row>
    <row r="62" spans="1:9" s="3" customFormat="1" ht="68.400000000000006" x14ac:dyDescent="0.3">
      <c r="A62" s="85">
        <v>51</v>
      </c>
      <c r="B62" s="95" t="s">
        <v>165</v>
      </c>
      <c r="C62" s="145" t="s">
        <v>7</v>
      </c>
      <c r="D62" s="163">
        <v>25</v>
      </c>
      <c r="E62" s="2"/>
      <c r="F62" s="13">
        <f t="shared" si="0"/>
        <v>0</v>
      </c>
      <c r="G62" s="7">
        <v>0.08</v>
      </c>
      <c r="H62" s="84">
        <f t="shared" si="1"/>
        <v>0</v>
      </c>
      <c r="I62" s="86"/>
    </row>
    <row r="63" spans="1:9" s="3" customFormat="1" ht="68.400000000000006" x14ac:dyDescent="0.3">
      <c r="A63" s="85">
        <v>52</v>
      </c>
      <c r="B63" s="95" t="s">
        <v>166</v>
      </c>
      <c r="C63" s="145" t="s">
        <v>7</v>
      </c>
      <c r="D63" s="163">
        <v>20</v>
      </c>
      <c r="E63" s="2"/>
      <c r="F63" s="13">
        <f t="shared" si="0"/>
        <v>0</v>
      </c>
      <c r="G63" s="7">
        <v>0.08</v>
      </c>
      <c r="H63" s="84">
        <f t="shared" si="1"/>
        <v>0</v>
      </c>
      <c r="I63" s="86"/>
    </row>
    <row r="64" spans="1:9" s="3" customFormat="1" ht="68.400000000000006" x14ac:dyDescent="0.3">
      <c r="A64" s="85">
        <v>53</v>
      </c>
      <c r="B64" s="95" t="s">
        <v>167</v>
      </c>
      <c r="C64" s="145" t="s">
        <v>7</v>
      </c>
      <c r="D64" s="163">
        <v>25</v>
      </c>
      <c r="E64" s="2"/>
      <c r="F64" s="13">
        <f t="shared" si="0"/>
        <v>0</v>
      </c>
      <c r="G64" s="7">
        <v>0.08</v>
      </c>
      <c r="H64" s="84">
        <f t="shared" si="1"/>
        <v>0</v>
      </c>
      <c r="I64" s="86"/>
    </row>
    <row r="65" spans="1:10" s="3" customFormat="1" ht="68.400000000000006" x14ac:dyDescent="0.3">
      <c r="A65" s="85">
        <v>54</v>
      </c>
      <c r="B65" s="95" t="s">
        <v>168</v>
      </c>
      <c r="C65" s="145" t="s">
        <v>7</v>
      </c>
      <c r="D65" s="163">
        <v>50</v>
      </c>
      <c r="E65" s="2"/>
      <c r="F65" s="13">
        <f t="shared" si="0"/>
        <v>0</v>
      </c>
      <c r="G65" s="7">
        <v>0.08</v>
      </c>
      <c r="H65" s="84">
        <f t="shared" si="1"/>
        <v>0</v>
      </c>
      <c r="I65" s="86"/>
    </row>
    <row r="66" spans="1:10" s="3" customFormat="1" ht="68.400000000000006" x14ac:dyDescent="0.3">
      <c r="A66" s="85">
        <v>55</v>
      </c>
      <c r="B66" s="95" t="s">
        <v>169</v>
      </c>
      <c r="C66" s="145" t="s">
        <v>7</v>
      </c>
      <c r="D66" s="163">
        <v>20</v>
      </c>
      <c r="E66" s="2"/>
      <c r="F66" s="13">
        <f t="shared" si="0"/>
        <v>0</v>
      </c>
      <c r="G66" s="7">
        <v>0.08</v>
      </c>
      <c r="H66" s="84">
        <f t="shared" si="1"/>
        <v>0</v>
      </c>
      <c r="I66" s="86"/>
    </row>
    <row r="67" spans="1:10" s="3" customFormat="1" ht="34.200000000000003" x14ac:dyDescent="0.3">
      <c r="A67" s="85">
        <v>56</v>
      </c>
      <c r="B67" s="133" t="s">
        <v>146</v>
      </c>
      <c r="C67" s="145" t="s">
        <v>7</v>
      </c>
      <c r="D67" s="163">
        <v>120</v>
      </c>
      <c r="E67" s="2"/>
      <c r="F67" s="13">
        <f t="shared" si="0"/>
        <v>0</v>
      </c>
      <c r="G67" s="7">
        <v>0.08</v>
      </c>
      <c r="H67" s="84">
        <f t="shared" si="1"/>
        <v>0</v>
      </c>
      <c r="I67" s="86"/>
    </row>
    <row r="68" spans="1:10" s="3" customFormat="1" ht="68.400000000000006" x14ac:dyDescent="0.3">
      <c r="A68" s="85">
        <v>57</v>
      </c>
      <c r="B68" s="74" t="s">
        <v>51</v>
      </c>
      <c r="C68" s="145" t="s">
        <v>7</v>
      </c>
      <c r="D68" s="163">
        <v>10</v>
      </c>
      <c r="E68" s="2"/>
      <c r="F68" s="13">
        <f t="shared" si="0"/>
        <v>0</v>
      </c>
      <c r="G68" s="7">
        <v>0.08</v>
      </c>
      <c r="H68" s="84">
        <f t="shared" si="1"/>
        <v>0</v>
      </c>
      <c r="I68" s="86"/>
    </row>
    <row r="69" spans="1:10" s="3" customFormat="1" ht="45.6" x14ac:dyDescent="0.3">
      <c r="A69" s="85">
        <v>58</v>
      </c>
      <c r="B69" s="74" t="s">
        <v>153</v>
      </c>
      <c r="C69" s="145" t="s">
        <v>7</v>
      </c>
      <c r="D69" s="163">
        <v>30</v>
      </c>
      <c r="E69" s="2"/>
      <c r="F69" s="13">
        <f t="shared" si="0"/>
        <v>0</v>
      </c>
      <c r="G69" s="7">
        <v>0.08</v>
      </c>
      <c r="H69" s="84">
        <f t="shared" si="1"/>
        <v>0</v>
      </c>
      <c r="I69" s="86"/>
    </row>
    <row r="70" spans="1:10" s="3" customFormat="1" ht="45.6" x14ac:dyDescent="0.3">
      <c r="A70" s="85">
        <v>59</v>
      </c>
      <c r="B70" s="74" t="s">
        <v>154</v>
      </c>
      <c r="C70" s="145" t="s">
        <v>7</v>
      </c>
      <c r="D70" s="163">
        <v>30</v>
      </c>
      <c r="E70" s="2"/>
      <c r="F70" s="13">
        <f t="shared" si="0"/>
        <v>0</v>
      </c>
      <c r="G70" s="7">
        <v>0.08</v>
      </c>
      <c r="H70" s="84">
        <f t="shared" si="1"/>
        <v>0</v>
      </c>
      <c r="I70" s="86"/>
    </row>
    <row r="71" spans="1:10" s="3" customFormat="1" ht="45.6" x14ac:dyDescent="0.3">
      <c r="A71" s="85">
        <v>60</v>
      </c>
      <c r="B71" s="74" t="s">
        <v>155</v>
      </c>
      <c r="C71" s="145" t="s">
        <v>7</v>
      </c>
      <c r="D71" s="163">
        <v>30</v>
      </c>
      <c r="E71" s="2"/>
      <c r="F71" s="13">
        <f t="shared" si="0"/>
        <v>0</v>
      </c>
      <c r="G71" s="7">
        <v>0.08</v>
      </c>
      <c r="H71" s="84">
        <f t="shared" si="1"/>
        <v>0</v>
      </c>
      <c r="I71" s="86"/>
    </row>
    <row r="72" spans="1:10" s="3" customFormat="1" ht="136.80000000000001" x14ac:dyDescent="0.3">
      <c r="A72" s="85">
        <v>61</v>
      </c>
      <c r="B72" s="74" t="s">
        <v>274</v>
      </c>
      <c r="C72" s="145" t="s">
        <v>7</v>
      </c>
      <c r="D72" s="163">
        <v>120</v>
      </c>
      <c r="E72" s="2"/>
      <c r="F72" s="13">
        <f t="shared" si="0"/>
        <v>0</v>
      </c>
      <c r="G72" s="7">
        <v>0.08</v>
      </c>
      <c r="H72" s="84">
        <f t="shared" si="1"/>
        <v>0</v>
      </c>
      <c r="I72" s="86"/>
    </row>
    <row r="73" spans="1:10" s="3" customFormat="1" ht="125.4" x14ac:dyDescent="0.3">
      <c r="A73" s="85">
        <v>62</v>
      </c>
      <c r="B73" s="74" t="s">
        <v>275</v>
      </c>
      <c r="C73" s="145" t="s">
        <v>7</v>
      </c>
      <c r="D73" s="163">
        <v>120</v>
      </c>
      <c r="E73" s="2"/>
      <c r="F73" s="13">
        <f t="shared" si="0"/>
        <v>0</v>
      </c>
      <c r="G73" s="7">
        <v>0.08</v>
      </c>
      <c r="H73" s="84">
        <f t="shared" si="1"/>
        <v>0</v>
      </c>
      <c r="I73" s="86"/>
    </row>
    <row r="74" spans="1:10" s="20" customFormat="1" ht="16.2" thickBot="1" x14ac:dyDescent="0.35">
      <c r="A74" s="187" t="s">
        <v>192</v>
      </c>
      <c r="B74" s="188"/>
      <c r="C74" s="188"/>
      <c r="D74" s="188"/>
      <c r="E74" s="189"/>
      <c r="F74" s="76">
        <f>SUM(F12:F73)</f>
        <v>0</v>
      </c>
      <c r="G74" s="77"/>
      <c r="H74" s="76">
        <f>SUM(H12:H73)</f>
        <v>0</v>
      </c>
    </row>
    <row r="75" spans="1:10" s="20" customFormat="1" ht="15.6" x14ac:dyDescent="0.3">
      <c r="A75" s="54"/>
      <c r="B75" s="54"/>
      <c r="C75" s="143"/>
      <c r="D75" s="54"/>
      <c r="E75" s="54"/>
      <c r="F75" s="55"/>
      <c r="G75" s="56"/>
      <c r="H75" s="55"/>
    </row>
    <row r="77" spans="1:10" x14ac:dyDescent="0.3">
      <c r="H77" s="181" t="s">
        <v>235</v>
      </c>
      <c r="I77" s="181"/>
      <c r="J77" s="67"/>
    </row>
    <row r="78" spans="1:10" x14ac:dyDescent="0.3">
      <c r="H78" s="181" t="s">
        <v>234</v>
      </c>
      <c r="I78" s="181"/>
      <c r="J78" s="67"/>
    </row>
  </sheetData>
  <mergeCells count="6">
    <mergeCell ref="H77:I77"/>
    <mergeCell ref="H78:I78"/>
    <mergeCell ref="A10:I10"/>
    <mergeCell ref="A74:E74"/>
    <mergeCell ref="A8:I8"/>
    <mergeCell ref="A9:I9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E7B53-5B29-4902-BE5E-B61AE9073C16}">
  <dimension ref="A1:K105"/>
  <sheetViews>
    <sheetView topLeftCell="A44" zoomScaleNormal="100" workbookViewId="0">
      <selection activeCell="H12" sqref="H12"/>
    </sheetView>
  </sheetViews>
  <sheetFormatPr defaultRowHeight="13.8" x14ac:dyDescent="0.3"/>
  <cols>
    <col min="1" max="1" width="3.77734375" style="115" bestFit="1" customWidth="1"/>
    <col min="2" max="2" width="48.77734375" style="119" customWidth="1"/>
    <col min="3" max="3" width="6.33203125" style="149" customWidth="1"/>
    <col min="4" max="4" width="7.21875" style="166" customWidth="1"/>
    <col min="5" max="5" width="8.88671875" style="115"/>
    <col min="6" max="6" width="11.21875" style="115" customWidth="1"/>
    <col min="7" max="7" width="3.88671875" style="115" bestFit="1" customWidth="1"/>
    <col min="8" max="8" width="11.33203125" style="115" customWidth="1"/>
    <col min="9" max="9" width="37.44140625" style="115" customWidth="1"/>
    <col min="10" max="16384" width="8.88671875" style="115"/>
  </cols>
  <sheetData>
    <row r="1" spans="1:11" s="25" customFormat="1" ht="13.2" x14ac:dyDescent="0.3">
      <c r="B1" s="35"/>
      <c r="C1" s="88"/>
      <c r="D1" s="156"/>
      <c r="E1" s="52"/>
      <c r="F1" s="52"/>
      <c r="G1" s="52"/>
      <c r="H1" s="52"/>
    </row>
    <row r="2" spans="1:11" s="25" customFormat="1" ht="13.2" x14ac:dyDescent="0.3">
      <c r="B2" s="35"/>
      <c r="C2" s="88"/>
      <c r="D2" s="156"/>
      <c r="E2" s="52"/>
      <c r="F2" s="52"/>
      <c r="G2" s="52"/>
      <c r="H2" s="52"/>
    </row>
    <row r="3" spans="1:11" s="25" customFormat="1" ht="13.2" x14ac:dyDescent="0.3">
      <c r="B3" s="35"/>
      <c r="C3" s="88"/>
      <c r="D3" s="156"/>
      <c r="E3" s="52"/>
      <c r="F3" s="52"/>
      <c r="G3" s="52"/>
      <c r="H3" s="52"/>
    </row>
    <row r="4" spans="1:11" s="72" customFormat="1" ht="13.2" x14ac:dyDescent="0.3">
      <c r="A4" s="29" t="s">
        <v>195</v>
      </c>
      <c r="B4" s="35"/>
      <c r="C4" s="88"/>
      <c r="D4" s="156"/>
      <c r="E4" s="52"/>
      <c r="F4" s="52"/>
      <c r="G4" s="52"/>
      <c r="H4" s="52"/>
      <c r="I4" s="25"/>
    </row>
    <row r="5" spans="1:11" s="72" customFormat="1" ht="12" customHeight="1" x14ac:dyDescent="0.3">
      <c r="A5" s="99" t="s">
        <v>196</v>
      </c>
      <c r="B5" s="96"/>
      <c r="C5" s="103"/>
      <c r="D5" s="157"/>
      <c r="E5" s="98"/>
      <c r="F5" s="98"/>
      <c r="G5" s="98"/>
      <c r="H5" s="98"/>
      <c r="I5" s="118"/>
    </row>
    <row r="6" spans="1:11" s="35" customFormat="1" x14ac:dyDescent="0.3">
      <c r="A6" s="34" t="s">
        <v>197</v>
      </c>
      <c r="C6" s="88"/>
      <c r="D6" s="158"/>
      <c r="E6" s="121"/>
      <c r="F6" s="121"/>
      <c r="G6" s="121"/>
      <c r="H6" s="121"/>
      <c r="I6" s="108" t="s">
        <v>230</v>
      </c>
    </row>
    <row r="7" spans="1:11" s="25" customFormat="1" x14ac:dyDescent="0.3">
      <c r="A7" s="34" t="s">
        <v>198</v>
      </c>
      <c r="B7" s="35"/>
      <c r="C7" s="88"/>
      <c r="D7" s="158"/>
      <c r="E7" s="27"/>
      <c r="F7" s="27"/>
      <c r="G7" s="27"/>
      <c r="H7" s="27"/>
      <c r="I7" s="108" t="s">
        <v>199</v>
      </c>
    </row>
    <row r="8" spans="1:11" s="3" customFormat="1" ht="21" customHeight="1" x14ac:dyDescent="0.3">
      <c r="A8" s="176" t="s">
        <v>228</v>
      </c>
      <c r="B8" s="177"/>
      <c r="C8" s="177"/>
      <c r="D8" s="177"/>
      <c r="E8" s="177"/>
      <c r="F8" s="177"/>
      <c r="G8" s="177"/>
      <c r="H8" s="177"/>
      <c r="I8" s="178"/>
    </row>
    <row r="9" spans="1:11" s="3" customFormat="1" ht="18" customHeight="1" x14ac:dyDescent="0.3">
      <c r="A9" s="184" t="s">
        <v>229</v>
      </c>
      <c r="B9" s="185"/>
      <c r="C9" s="185"/>
      <c r="D9" s="185"/>
      <c r="E9" s="185"/>
      <c r="F9" s="185"/>
      <c r="G9" s="185"/>
      <c r="H9" s="185"/>
      <c r="I9" s="185"/>
      <c r="K9" s="21"/>
    </row>
    <row r="10" spans="1:11" s="3" customFormat="1" ht="18" customHeight="1" thickBot="1" x14ac:dyDescent="0.35">
      <c r="A10" s="183" t="s">
        <v>246</v>
      </c>
      <c r="B10" s="183"/>
      <c r="C10" s="183"/>
      <c r="D10" s="183"/>
      <c r="E10" s="183"/>
      <c r="F10" s="183"/>
      <c r="G10" s="183"/>
      <c r="H10" s="183"/>
      <c r="I10" s="183"/>
      <c r="K10" s="21"/>
    </row>
    <row r="11" spans="1:11" s="3" customFormat="1" ht="36.6" thickBot="1" x14ac:dyDescent="0.35">
      <c r="A11" s="82" t="s">
        <v>2</v>
      </c>
      <c r="B11" s="120" t="s">
        <v>236</v>
      </c>
      <c r="C11" s="148" t="s">
        <v>245</v>
      </c>
      <c r="D11" s="117" t="s">
        <v>201</v>
      </c>
      <c r="E11" s="63" t="s">
        <v>191</v>
      </c>
      <c r="F11" s="63" t="s">
        <v>233</v>
      </c>
      <c r="G11" s="63" t="s">
        <v>3</v>
      </c>
      <c r="H11" s="70" t="s">
        <v>205</v>
      </c>
      <c r="I11" s="17" t="s">
        <v>240</v>
      </c>
    </row>
    <row r="12" spans="1:11" s="3" customFormat="1" ht="102.6" x14ac:dyDescent="0.2">
      <c r="A12" s="91">
        <v>1</v>
      </c>
      <c r="B12" s="131" t="s">
        <v>276</v>
      </c>
      <c r="C12" s="145" t="s">
        <v>7</v>
      </c>
      <c r="D12" s="165">
        <v>4500</v>
      </c>
      <c r="E12" s="81"/>
      <c r="F12" s="58">
        <f>D12*E12</f>
        <v>0</v>
      </c>
      <c r="G12" s="59">
        <v>0.08</v>
      </c>
      <c r="H12" s="60">
        <f>F12</f>
        <v>0</v>
      </c>
      <c r="I12" s="86"/>
    </row>
    <row r="13" spans="1:11" s="3" customFormat="1" ht="57" x14ac:dyDescent="0.2">
      <c r="A13" s="1">
        <v>2</v>
      </c>
      <c r="B13" s="131" t="s">
        <v>130</v>
      </c>
      <c r="C13" s="145" t="s">
        <v>7</v>
      </c>
      <c r="D13" s="165">
        <v>400</v>
      </c>
      <c r="E13" s="2"/>
      <c r="F13" s="13">
        <f t="shared" ref="F13:F76" si="0">D13*E13</f>
        <v>0</v>
      </c>
      <c r="G13" s="4">
        <v>0.08</v>
      </c>
      <c r="H13" s="19">
        <f t="shared" ref="H13:H76" si="1">F13*1.08</f>
        <v>0</v>
      </c>
      <c r="I13" s="86"/>
    </row>
    <row r="14" spans="1:11" s="3" customFormat="1" ht="34.200000000000003" x14ac:dyDescent="0.2">
      <c r="A14" s="1">
        <v>3</v>
      </c>
      <c r="B14" s="131" t="s">
        <v>42</v>
      </c>
      <c r="C14" s="150" t="s">
        <v>7</v>
      </c>
      <c r="D14" s="164">
        <v>70</v>
      </c>
      <c r="E14" s="1"/>
      <c r="F14" s="13">
        <f t="shared" si="0"/>
        <v>0</v>
      </c>
      <c r="G14" s="4">
        <v>0.08</v>
      </c>
      <c r="H14" s="19">
        <f t="shared" si="1"/>
        <v>0</v>
      </c>
      <c r="I14" s="86"/>
    </row>
    <row r="15" spans="1:11" s="3" customFormat="1" ht="34.200000000000003" x14ac:dyDescent="0.2">
      <c r="A15" s="1">
        <v>4</v>
      </c>
      <c r="B15" s="131" t="s">
        <v>43</v>
      </c>
      <c r="C15" s="150" t="s">
        <v>7</v>
      </c>
      <c r="D15" s="164">
        <v>80</v>
      </c>
      <c r="E15" s="1"/>
      <c r="F15" s="13">
        <f t="shared" si="0"/>
        <v>0</v>
      </c>
      <c r="G15" s="4">
        <v>0.08</v>
      </c>
      <c r="H15" s="19">
        <f t="shared" si="1"/>
        <v>0</v>
      </c>
      <c r="I15" s="86"/>
    </row>
    <row r="16" spans="1:11" s="3" customFormat="1" ht="34.200000000000003" x14ac:dyDescent="0.2">
      <c r="A16" s="1">
        <v>5</v>
      </c>
      <c r="B16" s="131" t="s">
        <v>44</v>
      </c>
      <c r="C16" s="150" t="s">
        <v>7</v>
      </c>
      <c r="D16" s="164">
        <v>70</v>
      </c>
      <c r="E16" s="1"/>
      <c r="F16" s="13">
        <f t="shared" si="0"/>
        <v>0</v>
      </c>
      <c r="G16" s="4">
        <v>0.08</v>
      </c>
      <c r="H16" s="19">
        <f t="shared" si="1"/>
        <v>0</v>
      </c>
      <c r="I16" s="86"/>
    </row>
    <row r="17" spans="1:9" s="3" customFormat="1" ht="34.200000000000003" x14ac:dyDescent="0.2">
      <c r="A17" s="1">
        <v>6</v>
      </c>
      <c r="B17" s="131" t="s">
        <v>45</v>
      </c>
      <c r="C17" s="150" t="s">
        <v>7</v>
      </c>
      <c r="D17" s="164">
        <v>70</v>
      </c>
      <c r="E17" s="1"/>
      <c r="F17" s="13">
        <f t="shared" si="0"/>
        <v>0</v>
      </c>
      <c r="G17" s="4">
        <v>0.08</v>
      </c>
      <c r="H17" s="19">
        <f t="shared" si="1"/>
        <v>0</v>
      </c>
      <c r="I17" s="86"/>
    </row>
    <row r="18" spans="1:9" s="3" customFormat="1" ht="34.200000000000003" x14ac:dyDescent="0.2">
      <c r="A18" s="1">
        <v>7</v>
      </c>
      <c r="B18" s="131" t="s">
        <v>46</v>
      </c>
      <c r="C18" s="150" t="s">
        <v>7</v>
      </c>
      <c r="D18" s="164">
        <v>50</v>
      </c>
      <c r="E18" s="1"/>
      <c r="F18" s="13">
        <f t="shared" si="0"/>
        <v>0</v>
      </c>
      <c r="G18" s="4">
        <v>0.08</v>
      </c>
      <c r="H18" s="19">
        <f t="shared" si="1"/>
        <v>0</v>
      </c>
      <c r="I18" s="86"/>
    </row>
    <row r="19" spans="1:9" s="3" customFormat="1" ht="33.6" x14ac:dyDescent="0.2">
      <c r="A19" s="1">
        <v>8</v>
      </c>
      <c r="B19" s="140" t="s">
        <v>131</v>
      </c>
      <c r="C19" s="150" t="s">
        <v>1</v>
      </c>
      <c r="D19" s="164">
        <v>300</v>
      </c>
      <c r="E19" s="1"/>
      <c r="F19" s="13">
        <f t="shared" si="0"/>
        <v>0</v>
      </c>
      <c r="G19" s="4">
        <v>0.08</v>
      </c>
      <c r="H19" s="19">
        <f t="shared" si="1"/>
        <v>0</v>
      </c>
      <c r="I19" s="86"/>
    </row>
    <row r="20" spans="1:9" s="3" customFormat="1" ht="45.6" x14ac:dyDescent="0.2">
      <c r="A20" s="1">
        <v>9</v>
      </c>
      <c r="B20" s="140" t="s">
        <v>277</v>
      </c>
      <c r="C20" s="150" t="s">
        <v>1</v>
      </c>
      <c r="D20" s="164">
        <v>100</v>
      </c>
      <c r="E20" s="1"/>
      <c r="F20" s="13">
        <f t="shared" si="0"/>
        <v>0</v>
      </c>
      <c r="G20" s="4">
        <v>0.08</v>
      </c>
      <c r="H20" s="19">
        <f t="shared" si="1"/>
        <v>0</v>
      </c>
      <c r="I20" s="86"/>
    </row>
    <row r="21" spans="1:9" s="3" customFormat="1" ht="45.6" x14ac:dyDescent="0.2">
      <c r="A21" s="1">
        <v>10</v>
      </c>
      <c r="B21" s="140" t="s">
        <v>132</v>
      </c>
      <c r="C21" s="150" t="s">
        <v>1</v>
      </c>
      <c r="D21" s="164">
        <v>150</v>
      </c>
      <c r="E21" s="1"/>
      <c r="F21" s="13">
        <f t="shared" si="0"/>
        <v>0</v>
      </c>
      <c r="G21" s="4">
        <v>0.08</v>
      </c>
      <c r="H21" s="19">
        <f t="shared" si="1"/>
        <v>0</v>
      </c>
      <c r="I21" s="86"/>
    </row>
    <row r="22" spans="1:9" s="3" customFormat="1" ht="33.6" x14ac:dyDescent="0.2">
      <c r="A22" s="1">
        <v>11</v>
      </c>
      <c r="B22" s="141" t="s">
        <v>176</v>
      </c>
      <c r="C22" s="151" t="s">
        <v>1</v>
      </c>
      <c r="D22" s="164">
        <v>15</v>
      </c>
      <c r="E22" s="1"/>
      <c r="F22" s="13">
        <f t="shared" si="0"/>
        <v>0</v>
      </c>
      <c r="G22" s="4">
        <v>0.08</v>
      </c>
      <c r="H22" s="19">
        <f t="shared" si="1"/>
        <v>0</v>
      </c>
      <c r="I22" s="86"/>
    </row>
    <row r="23" spans="1:9" s="3" customFormat="1" ht="33" x14ac:dyDescent="0.2">
      <c r="A23" s="1">
        <v>12</v>
      </c>
      <c r="B23" s="141" t="s">
        <v>177</v>
      </c>
      <c r="C23" s="151" t="s">
        <v>7</v>
      </c>
      <c r="D23" s="164">
        <v>30</v>
      </c>
      <c r="E23" s="1"/>
      <c r="F23" s="13">
        <f t="shared" si="0"/>
        <v>0</v>
      </c>
      <c r="G23" s="4">
        <v>0.08</v>
      </c>
      <c r="H23" s="19">
        <f t="shared" si="1"/>
        <v>0</v>
      </c>
      <c r="I23" s="86"/>
    </row>
    <row r="24" spans="1:9" s="3" customFormat="1" ht="34.200000000000003" x14ac:dyDescent="0.2">
      <c r="A24" s="1">
        <v>13</v>
      </c>
      <c r="B24" s="141" t="s">
        <v>178</v>
      </c>
      <c r="C24" s="151" t="s">
        <v>278</v>
      </c>
      <c r="D24" s="164">
        <v>35</v>
      </c>
      <c r="E24" s="1"/>
      <c r="F24" s="13">
        <f t="shared" si="0"/>
        <v>0</v>
      </c>
      <c r="G24" s="4">
        <v>0.08</v>
      </c>
      <c r="H24" s="19">
        <f t="shared" si="1"/>
        <v>0</v>
      </c>
      <c r="I24" s="86"/>
    </row>
    <row r="25" spans="1:9" s="3" customFormat="1" ht="59.4" x14ac:dyDescent="0.2">
      <c r="A25" s="1">
        <v>14</v>
      </c>
      <c r="B25" s="131" t="s">
        <v>112</v>
      </c>
      <c r="C25" s="150" t="s">
        <v>0</v>
      </c>
      <c r="D25" s="164">
        <v>300</v>
      </c>
      <c r="E25" s="1"/>
      <c r="F25" s="13">
        <f t="shared" si="0"/>
        <v>0</v>
      </c>
      <c r="G25" s="4">
        <v>0.08</v>
      </c>
      <c r="H25" s="19">
        <f t="shared" si="1"/>
        <v>0</v>
      </c>
      <c r="I25" s="86"/>
    </row>
    <row r="26" spans="1:9" s="3" customFormat="1" ht="34.200000000000003" x14ac:dyDescent="0.2">
      <c r="A26" s="1">
        <v>15</v>
      </c>
      <c r="B26" s="131" t="s">
        <v>113</v>
      </c>
      <c r="C26" s="150" t="s">
        <v>7</v>
      </c>
      <c r="D26" s="164">
        <v>1200</v>
      </c>
      <c r="E26" s="1"/>
      <c r="F26" s="13">
        <f t="shared" si="0"/>
        <v>0</v>
      </c>
      <c r="G26" s="4">
        <v>0.08</v>
      </c>
      <c r="H26" s="19">
        <f t="shared" si="1"/>
        <v>0</v>
      </c>
      <c r="I26" s="86"/>
    </row>
    <row r="27" spans="1:9" s="3" customFormat="1" ht="45.6" x14ac:dyDescent="0.2">
      <c r="A27" s="1">
        <v>16</v>
      </c>
      <c r="B27" s="139" t="s">
        <v>179</v>
      </c>
      <c r="C27" s="150" t="s">
        <v>7</v>
      </c>
      <c r="D27" s="164">
        <v>25</v>
      </c>
      <c r="E27" s="1"/>
      <c r="F27" s="13">
        <f t="shared" si="0"/>
        <v>0</v>
      </c>
      <c r="G27" s="4">
        <v>0.08</v>
      </c>
      <c r="H27" s="19">
        <f t="shared" si="1"/>
        <v>0</v>
      </c>
      <c r="I27" s="86"/>
    </row>
    <row r="28" spans="1:9" s="3" customFormat="1" ht="57" x14ac:dyDescent="0.2">
      <c r="A28" s="1">
        <v>17</v>
      </c>
      <c r="B28" s="131" t="s">
        <v>114</v>
      </c>
      <c r="C28" s="150" t="s">
        <v>7</v>
      </c>
      <c r="D28" s="164">
        <v>20</v>
      </c>
      <c r="E28" s="1"/>
      <c r="F28" s="13">
        <f t="shared" si="0"/>
        <v>0</v>
      </c>
      <c r="G28" s="4">
        <v>0.08</v>
      </c>
      <c r="H28" s="19">
        <f t="shared" si="1"/>
        <v>0</v>
      </c>
      <c r="I28" s="86"/>
    </row>
    <row r="29" spans="1:9" s="3" customFormat="1" ht="45.6" x14ac:dyDescent="0.2">
      <c r="A29" s="1">
        <v>18</v>
      </c>
      <c r="B29" s="131" t="s">
        <v>115</v>
      </c>
      <c r="C29" s="150" t="s">
        <v>7</v>
      </c>
      <c r="D29" s="164">
        <v>30</v>
      </c>
      <c r="E29" s="1"/>
      <c r="F29" s="13">
        <f t="shared" si="0"/>
        <v>0</v>
      </c>
      <c r="G29" s="4">
        <v>0.08</v>
      </c>
      <c r="H29" s="19">
        <f t="shared" si="1"/>
        <v>0</v>
      </c>
      <c r="I29" s="86"/>
    </row>
    <row r="30" spans="1:9" s="3" customFormat="1" ht="34.200000000000003" x14ac:dyDescent="0.2">
      <c r="A30" s="1">
        <v>19</v>
      </c>
      <c r="B30" s="131" t="s">
        <v>279</v>
      </c>
      <c r="C30" s="150" t="s">
        <v>7</v>
      </c>
      <c r="D30" s="164">
        <v>300</v>
      </c>
      <c r="E30" s="1"/>
      <c r="F30" s="13">
        <f t="shared" si="0"/>
        <v>0</v>
      </c>
      <c r="G30" s="4">
        <v>0.08</v>
      </c>
      <c r="H30" s="19">
        <f t="shared" si="1"/>
        <v>0</v>
      </c>
      <c r="I30" s="86"/>
    </row>
    <row r="31" spans="1:9" s="3" customFormat="1" ht="34.200000000000003" x14ac:dyDescent="0.2">
      <c r="A31" s="1">
        <v>20</v>
      </c>
      <c r="B31" s="140" t="s">
        <v>280</v>
      </c>
      <c r="C31" s="150" t="s">
        <v>7</v>
      </c>
      <c r="D31" s="159">
        <v>100</v>
      </c>
      <c r="E31" s="1"/>
      <c r="F31" s="13">
        <f t="shared" si="0"/>
        <v>0</v>
      </c>
      <c r="G31" s="4">
        <v>0.08</v>
      </c>
      <c r="H31" s="19">
        <f t="shared" si="1"/>
        <v>0</v>
      </c>
      <c r="I31" s="86"/>
    </row>
    <row r="32" spans="1:9" s="3" customFormat="1" ht="34.200000000000003" x14ac:dyDescent="0.2">
      <c r="A32" s="1">
        <v>21</v>
      </c>
      <c r="B32" s="140" t="s">
        <v>281</v>
      </c>
      <c r="C32" s="150" t="s">
        <v>7</v>
      </c>
      <c r="D32" s="159">
        <v>180</v>
      </c>
      <c r="E32" s="1"/>
      <c r="F32" s="13">
        <f t="shared" si="0"/>
        <v>0</v>
      </c>
      <c r="G32" s="4">
        <v>0.08</v>
      </c>
      <c r="H32" s="19">
        <f t="shared" si="1"/>
        <v>0</v>
      </c>
      <c r="I32" s="86"/>
    </row>
    <row r="33" spans="1:9" s="3" customFormat="1" ht="34.200000000000003" x14ac:dyDescent="0.2">
      <c r="A33" s="1">
        <v>22</v>
      </c>
      <c r="B33" s="140" t="s">
        <v>282</v>
      </c>
      <c r="C33" s="150" t="s">
        <v>7</v>
      </c>
      <c r="D33" s="159">
        <v>180</v>
      </c>
      <c r="E33" s="1"/>
      <c r="F33" s="13">
        <f t="shared" si="0"/>
        <v>0</v>
      </c>
      <c r="G33" s="4">
        <v>0.08</v>
      </c>
      <c r="H33" s="19">
        <f t="shared" si="1"/>
        <v>0</v>
      </c>
      <c r="I33" s="86"/>
    </row>
    <row r="34" spans="1:9" s="3" customFormat="1" ht="45.6" x14ac:dyDescent="0.2">
      <c r="A34" s="1">
        <v>23</v>
      </c>
      <c r="B34" s="140" t="s">
        <v>53</v>
      </c>
      <c r="C34" s="150" t="s">
        <v>7</v>
      </c>
      <c r="D34" s="159">
        <v>150</v>
      </c>
      <c r="E34" s="1"/>
      <c r="F34" s="13">
        <f t="shared" si="0"/>
        <v>0</v>
      </c>
      <c r="G34" s="4">
        <v>0.08</v>
      </c>
      <c r="H34" s="19">
        <f t="shared" si="1"/>
        <v>0</v>
      </c>
      <c r="I34" s="86"/>
    </row>
    <row r="35" spans="1:9" s="3" customFormat="1" ht="57" x14ac:dyDescent="0.2">
      <c r="A35" s="1">
        <v>24</v>
      </c>
      <c r="B35" s="140" t="s">
        <v>54</v>
      </c>
      <c r="C35" s="150" t="s">
        <v>7</v>
      </c>
      <c r="D35" s="159">
        <v>70</v>
      </c>
      <c r="E35" s="1"/>
      <c r="F35" s="13">
        <f t="shared" si="0"/>
        <v>0</v>
      </c>
      <c r="G35" s="4">
        <v>0.08</v>
      </c>
      <c r="H35" s="19">
        <f t="shared" si="1"/>
        <v>0</v>
      </c>
      <c r="I35" s="86"/>
    </row>
    <row r="36" spans="1:9" s="3" customFormat="1" ht="33" x14ac:dyDescent="0.2">
      <c r="A36" s="1">
        <v>25</v>
      </c>
      <c r="B36" s="140" t="s">
        <v>55</v>
      </c>
      <c r="C36" s="150" t="s">
        <v>7</v>
      </c>
      <c r="D36" s="159">
        <v>50</v>
      </c>
      <c r="E36" s="1"/>
      <c r="F36" s="13">
        <f t="shared" si="0"/>
        <v>0</v>
      </c>
      <c r="G36" s="4">
        <v>0.08</v>
      </c>
      <c r="H36" s="19">
        <f t="shared" si="1"/>
        <v>0</v>
      </c>
      <c r="I36" s="86"/>
    </row>
    <row r="37" spans="1:9" s="3" customFormat="1" ht="59.4" x14ac:dyDescent="0.2">
      <c r="A37" s="1">
        <v>26</v>
      </c>
      <c r="B37" s="140" t="s">
        <v>14</v>
      </c>
      <c r="C37" s="150" t="s">
        <v>0</v>
      </c>
      <c r="D37" s="164">
        <v>30</v>
      </c>
      <c r="E37" s="1"/>
      <c r="F37" s="13">
        <f t="shared" si="0"/>
        <v>0</v>
      </c>
      <c r="G37" s="4">
        <v>0.08</v>
      </c>
      <c r="H37" s="19">
        <f t="shared" si="1"/>
        <v>0</v>
      </c>
      <c r="I37" s="86"/>
    </row>
    <row r="38" spans="1:9" s="3" customFormat="1" ht="59.4" x14ac:dyDescent="0.2">
      <c r="A38" s="1">
        <v>27</v>
      </c>
      <c r="B38" s="140" t="s">
        <v>187</v>
      </c>
      <c r="C38" s="150" t="s">
        <v>0</v>
      </c>
      <c r="D38" s="159">
        <v>50</v>
      </c>
      <c r="E38" s="1"/>
      <c r="F38" s="13">
        <f t="shared" si="0"/>
        <v>0</v>
      </c>
      <c r="G38" s="4">
        <v>0.08</v>
      </c>
      <c r="H38" s="19">
        <f t="shared" si="1"/>
        <v>0</v>
      </c>
      <c r="I38" s="86"/>
    </row>
    <row r="39" spans="1:9" s="3" customFormat="1" ht="59.4" x14ac:dyDescent="0.2">
      <c r="A39" s="1">
        <v>28</v>
      </c>
      <c r="B39" s="140" t="s">
        <v>8</v>
      </c>
      <c r="C39" s="150" t="s">
        <v>0</v>
      </c>
      <c r="D39" s="159">
        <v>20</v>
      </c>
      <c r="E39" s="1"/>
      <c r="F39" s="13">
        <f t="shared" si="0"/>
        <v>0</v>
      </c>
      <c r="G39" s="4">
        <v>0.08</v>
      </c>
      <c r="H39" s="19">
        <f t="shared" si="1"/>
        <v>0</v>
      </c>
      <c r="I39" s="86"/>
    </row>
    <row r="40" spans="1:9" s="3" customFormat="1" ht="59.4" x14ac:dyDescent="0.2">
      <c r="A40" s="1">
        <v>29</v>
      </c>
      <c r="B40" s="131" t="s">
        <v>9</v>
      </c>
      <c r="C40" s="150" t="s">
        <v>0</v>
      </c>
      <c r="D40" s="159">
        <v>10</v>
      </c>
      <c r="E40" s="1"/>
      <c r="F40" s="13">
        <f t="shared" si="0"/>
        <v>0</v>
      </c>
      <c r="G40" s="4">
        <v>0.08</v>
      </c>
      <c r="H40" s="19">
        <f t="shared" si="1"/>
        <v>0</v>
      </c>
      <c r="I40" s="86"/>
    </row>
    <row r="41" spans="1:9" s="3" customFormat="1" ht="59.4" x14ac:dyDescent="0.2">
      <c r="A41" s="1">
        <v>30</v>
      </c>
      <c r="B41" s="140" t="s">
        <v>10</v>
      </c>
      <c r="C41" s="150" t="s">
        <v>0</v>
      </c>
      <c r="D41" s="159">
        <v>20</v>
      </c>
      <c r="E41" s="1"/>
      <c r="F41" s="13">
        <f t="shared" si="0"/>
        <v>0</v>
      </c>
      <c r="G41" s="4">
        <v>0.08</v>
      </c>
      <c r="H41" s="19">
        <f t="shared" si="1"/>
        <v>0</v>
      </c>
      <c r="I41" s="86"/>
    </row>
    <row r="42" spans="1:9" s="3" customFormat="1" ht="59.4" x14ac:dyDescent="0.2">
      <c r="A42" s="1">
        <v>31</v>
      </c>
      <c r="B42" s="131" t="s">
        <v>11</v>
      </c>
      <c r="C42" s="150" t="s">
        <v>0</v>
      </c>
      <c r="D42" s="159">
        <v>5</v>
      </c>
      <c r="E42" s="1"/>
      <c r="F42" s="13">
        <f t="shared" si="0"/>
        <v>0</v>
      </c>
      <c r="G42" s="4">
        <v>0.08</v>
      </c>
      <c r="H42" s="19">
        <f t="shared" si="1"/>
        <v>0</v>
      </c>
      <c r="I42" s="86"/>
    </row>
    <row r="43" spans="1:9" s="3" customFormat="1" ht="34.200000000000003" x14ac:dyDescent="0.2">
      <c r="A43" s="1">
        <v>32</v>
      </c>
      <c r="B43" s="140" t="s">
        <v>133</v>
      </c>
      <c r="C43" s="150" t="s">
        <v>7</v>
      </c>
      <c r="D43" s="159">
        <v>70</v>
      </c>
      <c r="E43" s="1"/>
      <c r="F43" s="13">
        <f t="shared" si="0"/>
        <v>0</v>
      </c>
      <c r="G43" s="4">
        <v>0.08</v>
      </c>
      <c r="H43" s="19">
        <f t="shared" si="1"/>
        <v>0</v>
      </c>
      <c r="I43" s="86"/>
    </row>
    <row r="44" spans="1:9" s="3" customFormat="1" ht="34.200000000000003" x14ac:dyDescent="0.2">
      <c r="A44" s="1">
        <v>33</v>
      </c>
      <c r="B44" s="138" t="s">
        <v>135</v>
      </c>
      <c r="C44" s="150" t="s">
        <v>7</v>
      </c>
      <c r="D44" s="159">
        <v>900</v>
      </c>
      <c r="E44" s="1"/>
      <c r="F44" s="13">
        <f t="shared" si="0"/>
        <v>0</v>
      </c>
      <c r="G44" s="4">
        <v>0.08</v>
      </c>
      <c r="H44" s="19">
        <f t="shared" si="1"/>
        <v>0</v>
      </c>
      <c r="I44" s="86"/>
    </row>
    <row r="45" spans="1:9" s="3" customFormat="1" ht="34.200000000000003" x14ac:dyDescent="0.2">
      <c r="A45" s="1">
        <v>34</v>
      </c>
      <c r="B45" s="138" t="s">
        <v>134</v>
      </c>
      <c r="C45" s="150" t="s">
        <v>7</v>
      </c>
      <c r="D45" s="159">
        <v>30</v>
      </c>
      <c r="E45" s="1"/>
      <c r="F45" s="13">
        <f t="shared" si="0"/>
        <v>0</v>
      </c>
      <c r="G45" s="4">
        <v>0.08</v>
      </c>
      <c r="H45" s="19">
        <f t="shared" si="1"/>
        <v>0</v>
      </c>
      <c r="I45" s="86"/>
    </row>
    <row r="46" spans="1:9" s="3" customFormat="1" ht="33" x14ac:dyDescent="0.2">
      <c r="A46" s="1">
        <v>35</v>
      </c>
      <c r="B46" s="140" t="s">
        <v>78</v>
      </c>
      <c r="C46" s="150" t="s">
        <v>7</v>
      </c>
      <c r="D46" s="159">
        <v>100</v>
      </c>
      <c r="E46" s="1"/>
      <c r="F46" s="13">
        <f t="shared" si="0"/>
        <v>0</v>
      </c>
      <c r="G46" s="4">
        <v>0.08</v>
      </c>
      <c r="H46" s="19">
        <f t="shared" si="1"/>
        <v>0</v>
      </c>
      <c r="I46" s="86"/>
    </row>
    <row r="47" spans="1:9" s="3" customFormat="1" ht="33" x14ac:dyDescent="0.2">
      <c r="A47" s="1">
        <v>36</v>
      </c>
      <c r="B47" s="140" t="s">
        <v>79</v>
      </c>
      <c r="C47" s="150" t="s">
        <v>7</v>
      </c>
      <c r="D47" s="159">
        <v>300</v>
      </c>
      <c r="E47" s="1"/>
      <c r="F47" s="13">
        <f t="shared" si="0"/>
        <v>0</v>
      </c>
      <c r="G47" s="4">
        <v>0.08</v>
      </c>
      <c r="H47" s="19">
        <f t="shared" si="1"/>
        <v>0</v>
      </c>
      <c r="I47" s="86"/>
    </row>
    <row r="48" spans="1:9" s="3" customFormat="1" ht="33" x14ac:dyDescent="0.2">
      <c r="A48" s="1">
        <v>37</v>
      </c>
      <c r="B48" s="140" t="s">
        <v>80</v>
      </c>
      <c r="C48" s="150" t="s">
        <v>7</v>
      </c>
      <c r="D48" s="159">
        <v>250</v>
      </c>
      <c r="E48" s="1"/>
      <c r="F48" s="13">
        <f t="shared" si="0"/>
        <v>0</v>
      </c>
      <c r="G48" s="4">
        <v>0.08</v>
      </c>
      <c r="H48" s="19">
        <f t="shared" si="1"/>
        <v>0</v>
      </c>
      <c r="I48" s="86"/>
    </row>
    <row r="49" spans="1:9" s="6" customFormat="1" ht="33" x14ac:dyDescent="0.2">
      <c r="A49" s="1">
        <v>38</v>
      </c>
      <c r="B49" s="140" t="s">
        <v>81</v>
      </c>
      <c r="C49" s="150" t="s">
        <v>7</v>
      </c>
      <c r="D49" s="164">
        <v>700</v>
      </c>
      <c r="E49" s="8"/>
      <c r="F49" s="13">
        <f t="shared" si="0"/>
        <v>0</v>
      </c>
      <c r="G49" s="4">
        <v>0.08</v>
      </c>
      <c r="H49" s="19">
        <f t="shared" si="1"/>
        <v>0</v>
      </c>
      <c r="I49" s="86"/>
    </row>
    <row r="50" spans="1:9" s="3" customFormat="1" ht="33" x14ac:dyDescent="0.2">
      <c r="A50" s="1">
        <v>39</v>
      </c>
      <c r="B50" s="140" t="s">
        <v>83</v>
      </c>
      <c r="C50" s="150" t="s">
        <v>7</v>
      </c>
      <c r="D50" s="159">
        <v>250</v>
      </c>
      <c r="E50" s="1"/>
      <c r="F50" s="13">
        <f t="shared" si="0"/>
        <v>0</v>
      </c>
      <c r="G50" s="4">
        <v>0.08</v>
      </c>
      <c r="H50" s="19">
        <f t="shared" si="1"/>
        <v>0</v>
      </c>
      <c r="I50" s="86"/>
    </row>
    <row r="51" spans="1:9" s="3" customFormat="1" ht="33" x14ac:dyDescent="0.2">
      <c r="A51" s="1">
        <v>40</v>
      </c>
      <c r="B51" s="140" t="s">
        <v>82</v>
      </c>
      <c r="C51" s="150" t="s">
        <v>7</v>
      </c>
      <c r="D51" s="164">
        <v>120</v>
      </c>
      <c r="E51" s="1"/>
      <c r="F51" s="13">
        <f t="shared" si="0"/>
        <v>0</v>
      </c>
      <c r="G51" s="4">
        <v>0.08</v>
      </c>
      <c r="H51" s="19">
        <f t="shared" si="1"/>
        <v>0</v>
      </c>
      <c r="I51" s="86"/>
    </row>
    <row r="52" spans="1:9" s="3" customFormat="1" ht="34.200000000000003" x14ac:dyDescent="0.2">
      <c r="A52" s="1">
        <v>41</v>
      </c>
      <c r="B52" s="138" t="s">
        <v>188</v>
      </c>
      <c r="C52" s="150" t="s">
        <v>7</v>
      </c>
      <c r="D52" s="159">
        <v>300</v>
      </c>
      <c r="E52" s="1"/>
      <c r="F52" s="13">
        <f t="shared" si="0"/>
        <v>0</v>
      </c>
      <c r="G52" s="4">
        <v>0.08</v>
      </c>
      <c r="H52" s="19">
        <f t="shared" si="1"/>
        <v>0</v>
      </c>
      <c r="I52" s="86"/>
    </row>
    <row r="53" spans="1:9" s="3" customFormat="1" ht="33" x14ac:dyDescent="0.2">
      <c r="A53" s="1">
        <v>42</v>
      </c>
      <c r="B53" s="138" t="s">
        <v>84</v>
      </c>
      <c r="C53" s="150" t="s">
        <v>7</v>
      </c>
      <c r="D53" s="159">
        <v>100</v>
      </c>
      <c r="E53" s="1"/>
      <c r="F53" s="13">
        <f t="shared" si="0"/>
        <v>0</v>
      </c>
      <c r="G53" s="4">
        <v>0.08</v>
      </c>
      <c r="H53" s="19">
        <f t="shared" si="1"/>
        <v>0</v>
      </c>
      <c r="I53" s="86"/>
    </row>
    <row r="54" spans="1:9" s="3" customFormat="1" ht="34.200000000000003" x14ac:dyDescent="0.2">
      <c r="A54" s="1">
        <v>43</v>
      </c>
      <c r="B54" s="140" t="s">
        <v>189</v>
      </c>
      <c r="C54" s="150" t="s">
        <v>7</v>
      </c>
      <c r="D54" s="159">
        <v>800</v>
      </c>
      <c r="E54" s="1"/>
      <c r="F54" s="13">
        <f t="shared" si="0"/>
        <v>0</v>
      </c>
      <c r="G54" s="4">
        <v>0.08</v>
      </c>
      <c r="H54" s="19">
        <f t="shared" si="1"/>
        <v>0</v>
      </c>
      <c r="I54" s="86"/>
    </row>
    <row r="55" spans="1:9" s="3" customFormat="1" ht="33" x14ac:dyDescent="0.2">
      <c r="A55" s="1">
        <v>44</v>
      </c>
      <c r="B55" s="140" t="s">
        <v>85</v>
      </c>
      <c r="C55" s="150" t="s">
        <v>7</v>
      </c>
      <c r="D55" s="164">
        <v>50</v>
      </c>
      <c r="E55" s="1"/>
      <c r="F55" s="13">
        <f t="shared" si="0"/>
        <v>0</v>
      </c>
      <c r="G55" s="4">
        <v>0.08</v>
      </c>
      <c r="H55" s="19">
        <f t="shared" si="1"/>
        <v>0</v>
      </c>
      <c r="I55" s="86"/>
    </row>
    <row r="56" spans="1:9" s="3" customFormat="1" ht="59.4" x14ac:dyDescent="0.2">
      <c r="A56" s="1">
        <v>45</v>
      </c>
      <c r="B56" s="131" t="s">
        <v>86</v>
      </c>
      <c r="C56" s="150" t="s">
        <v>0</v>
      </c>
      <c r="D56" s="164">
        <v>120</v>
      </c>
      <c r="E56" s="1"/>
      <c r="F56" s="13">
        <f t="shared" si="0"/>
        <v>0</v>
      </c>
      <c r="G56" s="4">
        <v>0.08</v>
      </c>
      <c r="H56" s="19">
        <f t="shared" si="1"/>
        <v>0</v>
      </c>
      <c r="I56" s="86"/>
    </row>
    <row r="57" spans="1:9" s="3" customFormat="1" ht="59.4" x14ac:dyDescent="0.2">
      <c r="A57" s="1">
        <v>46</v>
      </c>
      <c r="B57" s="140" t="s">
        <v>283</v>
      </c>
      <c r="C57" s="150" t="s">
        <v>0</v>
      </c>
      <c r="D57" s="159">
        <v>5</v>
      </c>
      <c r="E57" s="1"/>
      <c r="F57" s="13">
        <f t="shared" si="0"/>
        <v>0</v>
      </c>
      <c r="G57" s="4">
        <v>0.08</v>
      </c>
      <c r="H57" s="19">
        <f t="shared" si="1"/>
        <v>0</v>
      </c>
      <c r="I57" s="86"/>
    </row>
    <row r="58" spans="1:9" s="3" customFormat="1" ht="59.4" x14ac:dyDescent="0.2">
      <c r="A58" s="1">
        <v>47</v>
      </c>
      <c r="B58" s="140" t="s">
        <v>170</v>
      </c>
      <c r="C58" s="150" t="s">
        <v>0</v>
      </c>
      <c r="D58" s="159">
        <v>10</v>
      </c>
      <c r="E58" s="1"/>
      <c r="F58" s="13">
        <f t="shared" si="0"/>
        <v>0</v>
      </c>
      <c r="G58" s="4">
        <v>0.08</v>
      </c>
      <c r="H58" s="19">
        <f t="shared" si="1"/>
        <v>0</v>
      </c>
      <c r="I58" s="86"/>
    </row>
    <row r="59" spans="1:9" s="3" customFormat="1" ht="59.4" x14ac:dyDescent="0.2">
      <c r="A59" s="1">
        <v>48</v>
      </c>
      <c r="B59" s="140" t="s">
        <v>87</v>
      </c>
      <c r="C59" s="150" t="s">
        <v>0</v>
      </c>
      <c r="D59" s="159">
        <v>2</v>
      </c>
      <c r="E59" s="1"/>
      <c r="F59" s="13">
        <f t="shared" si="0"/>
        <v>0</v>
      </c>
      <c r="G59" s="4">
        <v>0.08</v>
      </c>
      <c r="H59" s="19">
        <f t="shared" si="1"/>
        <v>0</v>
      </c>
      <c r="I59" s="86"/>
    </row>
    <row r="60" spans="1:9" s="3" customFormat="1" ht="59.4" x14ac:dyDescent="0.2">
      <c r="A60" s="1">
        <v>49</v>
      </c>
      <c r="B60" s="140" t="s">
        <v>88</v>
      </c>
      <c r="C60" s="150" t="s">
        <v>0</v>
      </c>
      <c r="D60" s="159">
        <v>70</v>
      </c>
      <c r="E60" s="1"/>
      <c r="F60" s="13">
        <f t="shared" si="0"/>
        <v>0</v>
      </c>
      <c r="G60" s="4">
        <v>0.08</v>
      </c>
      <c r="H60" s="19">
        <f t="shared" si="1"/>
        <v>0</v>
      </c>
      <c r="I60" s="86"/>
    </row>
    <row r="61" spans="1:9" s="3" customFormat="1" ht="34.200000000000003" x14ac:dyDescent="0.2">
      <c r="A61" s="1">
        <v>50</v>
      </c>
      <c r="B61" s="131" t="s">
        <v>89</v>
      </c>
      <c r="C61" s="150" t="s">
        <v>7</v>
      </c>
      <c r="D61" s="164">
        <v>80</v>
      </c>
      <c r="E61" s="1"/>
      <c r="F61" s="13">
        <f t="shared" si="0"/>
        <v>0</v>
      </c>
      <c r="G61" s="4">
        <v>0.08</v>
      </c>
      <c r="H61" s="19">
        <f t="shared" si="1"/>
        <v>0</v>
      </c>
      <c r="I61" s="86"/>
    </row>
    <row r="62" spans="1:9" s="3" customFormat="1" ht="34.200000000000003" x14ac:dyDescent="0.2">
      <c r="A62" s="1">
        <v>51</v>
      </c>
      <c r="B62" s="131" t="s">
        <v>90</v>
      </c>
      <c r="C62" s="150" t="s">
        <v>7</v>
      </c>
      <c r="D62" s="164">
        <v>20</v>
      </c>
      <c r="E62" s="1"/>
      <c r="F62" s="13">
        <f t="shared" si="0"/>
        <v>0</v>
      </c>
      <c r="G62" s="4">
        <v>0.08</v>
      </c>
      <c r="H62" s="19">
        <f t="shared" si="1"/>
        <v>0</v>
      </c>
      <c r="I62" s="86"/>
    </row>
    <row r="63" spans="1:9" s="3" customFormat="1" ht="34.200000000000003" x14ac:dyDescent="0.2">
      <c r="A63" s="1">
        <v>52</v>
      </c>
      <c r="B63" s="131" t="s">
        <v>91</v>
      </c>
      <c r="C63" s="150" t="s">
        <v>7</v>
      </c>
      <c r="D63" s="164">
        <v>60</v>
      </c>
      <c r="E63" s="1"/>
      <c r="F63" s="13">
        <f t="shared" si="0"/>
        <v>0</v>
      </c>
      <c r="G63" s="4">
        <v>0.08</v>
      </c>
      <c r="H63" s="19">
        <f t="shared" si="1"/>
        <v>0</v>
      </c>
      <c r="I63" s="86"/>
    </row>
    <row r="64" spans="1:9" s="3" customFormat="1" ht="59.4" x14ac:dyDescent="0.2">
      <c r="A64" s="1">
        <v>53</v>
      </c>
      <c r="B64" s="140" t="s">
        <v>92</v>
      </c>
      <c r="C64" s="150" t="s">
        <v>0</v>
      </c>
      <c r="D64" s="159">
        <v>10</v>
      </c>
      <c r="E64" s="1"/>
      <c r="F64" s="13">
        <f t="shared" si="0"/>
        <v>0</v>
      </c>
      <c r="G64" s="4">
        <v>0.08</v>
      </c>
      <c r="H64" s="19">
        <f t="shared" si="1"/>
        <v>0</v>
      </c>
      <c r="I64" s="86"/>
    </row>
    <row r="65" spans="1:9" s="3" customFormat="1" ht="59.4" x14ac:dyDescent="0.2">
      <c r="A65" s="1">
        <v>54</v>
      </c>
      <c r="B65" s="140" t="s">
        <v>93</v>
      </c>
      <c r="C65" s="150" t="s">
        <v>0</v>
      </c>
      <c r="D65" s="159">
        <v>10</v>
      </c>
      <c r="E65" s="1"/>
      <c r="F65" s="13">
        <f t="shared" si="0"/>
        <v>0</v>
      </c>
      <c r="G65" s="4">
        <v>0.08</v>
      </c>
      <c r="H65" s="19">
        <f t="shared" si="1"/>
        <v>0</v>
      </c>
      <c r="I65" s="86"/>
    </row>
    <row r="66" spans="1:9" s="3" customFormat="1" ht="59.4" x14ac:dyDescent="0.2">
      <c r="A66" s="1">
        <v>55</v>
      </c>
      <c r="B66" s="140" t="s">
        <v>94</v>
      </c>
      <c r="C66" s="150" t="s">
        <v>0</v>
      </c>
      <c r="D66" s="159">
        <v>20</v>
      </c>
      <c r="E66" s="1"/>
      <c r="F66" s="13">
        <f t="shared" si="0"/>
        <v>0</v>
      </c>
      <c r="G66" s="4">
        <v>0.08</v>
      </c>
      <c r="H66" s="19">
        <f t="shared" si="1"/>
        <v>0</v>
      </c>
      <c r="I66" s="86"/>
    </row>
    <row r="67" spans="1:9" s="3" customFormat="1" ht="59.4" x14ac:dyDescent="0.2">
      <c r="A67" s="1">
        <v>56</v>
      </c>
      <c r="B67" s="140" t="s">
        <v>95</v>
      </c>
      <c r="C67" s="150" t="s">
        <v>0</v>
      </c>
      <c r="D67" s="159">
        <v>20</v>
      </c>
      <c r="E67" s="1"/>
      <c r="F67" s="13">
        <f t="shared" si="0"/>
        <v>0</v>
      </c>
      <c r="G67" s="4">
        <v>0.08</v>
      </c>
      <c r="H67" s="19">
        <f t="shared" si="1"/>
        <v>0</v>
      </c>
      <c r="I67" s="86"/>
    </row>
    <row r="68" spans="1:9" s="3" customFormat="1" ht="59.4" x14ac:dyDescent="0.2">
      <c r="A68" s="1">
        <v>57</v>
      </c>
      <c r="B68" s="140" t="s">
        <v>96</v>
      </c>
      <c r="C68" s="150" t="s">
        <v>0</v>
      </c>
      <c r="D68" s="159">
        <v>40</v>
      </c>
      <c r="E68" s="1"/>
      <c r="F68" s="13">
        <f t="shared" si="0"/>
        <v>0</v>
      </c>
      <c r="G68" s="4">
        <v>0.08</v>
      </c>
      <c r="H68" s="19">
        <f t="shared" si="1"/>
        <v>0</v>
      </c>
      <c r="I68" s="86"/>
    </row>
    <row r="69" spans="1:9" s="3" customFormat="1" ht="79.8" x14ac:dyDescent="0.2">
      <c r="A69" s="1">
        <v>58</v>
      </c>
      <c r="B69" s="141" t="s">
        <v>171</v>
      </c>
      <c r="C69" s="150" t="s">
        <v>0</v>
      </c>
      <c r="D69" s="159">
        <v>20</v>
      </c>
      <c r="E69" s="1"/>
      <c r="F69" s="13">
        <f t="shared" si="0"/>
        <v>0</v>
      </c>
      <c r="G69" s="4">
        <v>0.08</v>
      </c>
      <c r="H69" s="19">
        <f t="shared" si="1"/>
        <v>0</v>
      </c>
      <c r="I69" s="86"/>
    </row>
    <row r="70" spans="1:9" s="3" customFormat="1" ht="68.400000000000006" x14ac:dyDescent="0.2">
      <c r="A70" s="1">
        <v>59</v>
      </c>
      <c r="B70" s="140" t="s">
        <v>97</v>
      </c>
      <c r="C70" s="150" t="s">
        <v>0</v>
      </c>
      <c r="D70" s="159">
        <v>60</v>
      </c>
      <c r="E70" s="1"/>
      <c r="F70" s="13">
        <f t="shared" si="0"/>
        <v>0</v>
      </c>
      <c r="G70" s="4">
        <v>0.08</v>
      </c>
      <c r="H70" s="19">
        <f t="shared" si="1"/>
        <v>0</v>
      </c>
      <c r="I70" s="86"/>
    </row>
    <row r="71" spans="1:9" s="3" customFormat="1" ht="59.4" x14ac:dyDescent="0.2">
      <c r="A71" s="1">
        <v>60</v>
      </c>
      <c r="B71" s="140" t="s">
        <v>98</v>
      </c>
      <c r="C71" s="150" t="s">
        <v>0</v>
      </c>
      <c r="D71" s="159">
        <v>10</v>
      </c>
      <c r="E71" s="1"/>
      <c r="F71" s="13">
        <f t="shared" si="0"/>
        <v>0</v>
      </c>
      <c r="G71" s="4">
        <v>0.08</v>
      </c>
      <c r="H71" s="19">
        <f t="shared" si="1"/>
        <v>0</v>
      </c>
      <c r="I71" s="86"/>
    </row>
    <row r="72" spans="1:9" s="3" customFormat="1" ht="33" x14ac:dyDescent="0.2">
      <c r="A72" s="1">
        <v>61</v>
      </c>
      <c r="B72" s="140" t="s">
        <v>99</v>
      </c>
      <c r="C72" s="150" t="s">
        <v>7</v>
      </c>
      <c r="D72" s="159">
        <v>2000</v>
      </c>
      <c r="E72" s="1"/>
      <c r="F72" s="13">
        <f t="shared" si="0"/>
        <v>0</v>
      </c>
      <c r="G72" s="4">
        <v>0.08</v>
      </c>
      <c r="H72" s="19">
        <f t="shared" si="1"/>
        <v>0</v>
      </c>
      <c r="I72" s="86"/>
    </row>
    <row r="73" spans="1:9" s="3" customFormat="1" ht="33" x14ac:dyDescent="0.2">
      <c r="A73" s="1">
        <v>62</v>
      </c>
      <c r="B73" s="140" t="s">
        <v>100</v>
      </c>
      <c r="C73" s="150" t="s">
        <v>7</v>
      </c>
      <c r="D73" s="159">
        <v>1000</v>
      </c>
      <c r="E73" s="1"/>
      <c r="F73" s="13">
        <f t="shared" si="0"/>
        <v>0</v>
      </c>
      <c r="G73" s="4">
        <v>0.08</v>
      </c>
      <c r="H73" s="19">
        <f t="shared" si="1"/>
        <v>0</v>
      </c>
      <c r="I73" s="86"/>
    </row>
    <row r="74" spans="1:9" s="3" customFormat="1" ht="45.6" x14ac:dyDescent="0.2">
      <c r="A74" s="1">
        <v>63</v>
      </c>
      <c r="B74" s="131" t="s">
        <v>103</v>
      </c>
      <c r="C74" s="150" t="s">
        <v>7</v>
      </c>
      <c r="D74" s="164">
        <v>750</v>
      </c>
      <c r="E74" s="1"/>
      <c r="F74" s="13">
        <f t="shared" si="0"/>
        <v>0</v>
      </c>
      <c r="G74" s="4">
        <v>0.08</v>
      </c>
      <c r="H74" s="19">
        <f t="shared" si="1"/>
        <v>0</v>
      </c>
      <c r="I74" s="86"/>
    </row>
    <row r="75" spans="1:9" s="3" customFormat="1" ht="34.200000000000003" x14ac:dyDescent="0.2">
      <c r="A75" s="1">
        <v>64</v>
      </c>
      <c r="B75" s="140" t="s">
        <v>284</v>
      </c>
      <c r="C75" s="150" t="s">
        <v>7</v>
      </c>
      <c r="D75" s="164">
        <v>150</v>
      </c>
      <c r="E75" s="1"/>
      <c r="F75" s="13">
        <f t="shared" si="0"/>
        <v>0</v>
      </c>
      <c r="G75" s="4">
        <v>0.08</v>
      </c>
      <c r="H75" s="19">
        <f t="shared" si="1"/>
        <v>0</v>
      </c>
      <c r="I75" s="86"/>
    </row>
    <row r="76" spans="1:9" s="3" customFormat="1" ht="34.200000000000003" x14ac:dyDescent="0.2">
      <c r="A76" s="1">
        <v>65</v>
      </c>
      <c r="B76" s="140" t="s">
        <v>181</v>
      </c>
      <c r="C76" s="150"/>
      <c r="D76" s="164">
        <v>2</v>
      </c>
      <c r="E76" s="1"/>
      <c r="F76" s="13">
        <f t="shared" si="0"/>
        <v>0</v>
      </c>
      <c r="G76" s="4">
        <v>0.08</v>
      </c>
      <c r="H76" s="19">
        <f t="shared" si="1"/>
        <v>0</v>
      </c>
      <c r="I76" s="86"/>
    </row>
    <row r="77" spans="1:9" s="3" customFormat="1" ht="59.4" x14ac:dyDescent="0.2">
      <c r="A77" s="1">
        <v>66</v>
      </c>
      <c r="B77" s="140" t="s">
        <v>172</v>
      </c>
      <c r="C77" s="150" t="s">
        <v>0</v>
      </c>
      <c r="D77" s="159">
        <v>10</v>
      </c>
      <c r="E77" s="1"/>
      <c r="F77" s="13">
        <f t="shared" ref="F77:F100" si="2">D77*E77</f>
        <v>0</v>
      </c>
      <c r="G77" s="4">
        <v>0.08</v>
      </c>
      <c r="H77" s="19">
        <f t="shared" ref="H77:H100" si="3">F77*1.08</f>
        <v>0</v>
      </c>
      <c r="I77" s="86"/>
    </row>
    <row r="78" spans="1:9" s="3" customFormat="1" ht="59.4" x14ac:dyDescent="0.2">
      <c r="A78" s="1">
        <v>67</v>
      </c>
      <c r="B78" s="140" t="s">
        <v>173</v>
      </c>
      <c r="C78" s="150" t="s">
        <v>0</v>
      </c>
      <c r="D78" s="159">
        <v>10</v>
      </c>
      <c r="E78" s="1"/>
      <c r="F78" s="13">
        <f t="shared" si="2"/>
        <v>0</v>
      </c>
      <c r="G78" s="4">
        <v>0.08</v>
      </c>
      <c r="H78" s="19">
        <f t="shared" si="3"/>
        <v>0</v>
      </c>
      <c r="I78" s="86"/>
    </row>
    <row r="79" spans="1:9" s="3" customFormat="1" ht="34.200000000000003" x14ac:dyDescent="0.2">
      <c r="A79" s="1">
        <v>68</v>
      </c>
      <c r="B79" s="140" t="s">
        <v>182</v>
      </c>
      <c r="C79" s="150"/>
      <c r="D79" s="159">
        <v>5</v>
      </c>
      <c r="E79" s="1"/>
      <c r="F79" s="13">
        <f t="shared" si="2"/>
        <v>0</v>
      </c>
      <c r="G79" s="4">
        <v>0.08</v>
      </c>
      <c r="H79" s="19">
        <f t="shared" si="3"/>
        <v>0</v>
      </c>
      <c r="I79" s="86"/>
    </row>
    <row r="80" spans="1:9" s="3" customFormat="1" ht="59.4" x14ac:dyDescent="0.2">
      <c r="A80" s="1">
        <v>69</v>
      </c>
      <c r="B80" s="140" t="s">
        <v>102</v>
      </c>
      <c r="C80" s="150" t="s">
        <v>0</v>
      </c>
      <c r="D80" s="159">
        <v>30</v>
      </c>
      <c r="E80" s="1"/>
      <c r="F80" s="13">
        <f t="shared" si="2"/>
        <v>0</v>
      </c>
      <c r="G80" s="4">
        <v>0.08</v>
      </c>
      <c r="H80" s="19">
        <f t="shared" si="3"/>
        <v>0</v>
      </c>
      <c r="I80" s="86"/>
    </row>
    <row r="81" spans="1:9" s="3" customFormat="1" ht="59.4" x14ac:dyDescent="0.2">
      <c r="A81" s="1">
        <v>70</v>
      </c>
      <c r="B81" s="140" t="s">
        <v>101</v>
      </c>
      <c r="C81" s="150" t="s">
        <v>0</v>
      </c>
      <c r="D81" s="159">
        <v>20</v>
      </c>
      <c r="E81" s="1"/>
      <c r="F81" s="13">
        <f t="shared" si="2"/>
        <v>0</v>
      </c>
      <c r="G81" s="4">
        <v>0.08</v>
      </c>
      <c r="H81" s="19">
        <f t="shared" si="3"/>
        <v>0</v>
      </c>
      <c r="I81" s="86"/>
    </row>
    <row r="82" spans="1:9" s="3" customFormat="1" ht="273.60000000000002" x14ac:dyDescent="0.2">
      <c r="A82" s="1">
        <v>71</v>
      </c>
      <c r="B82" s="131" t="s">
        <v>285</v>
      </c>
      <c r="C82" s="150" t="s">
        <v>7</v>
      </c>
      <c r="D82" s="164">
        <v>15</v>
      </c>
      <c r="E82" s="1"/>
      <c r="F82" s="13">
        <f t="shared" si="2"/>
        <v>0</v>
      </c>
      <c r="G82" s="4">
        <v>0.08</v>
      </c>
      <c r="H82" s="19">
        <f t="shared" si="3"/>
        <v>0</v>
      </c>
      <c r="I82" s="86"/>
    </row>
    <row r="83" spans="1:9" s="3" customFormat="1" ht="33" x14ac:dyDescent="0.2">
      <c r="A83" s="1">
        <v>72</v>
      </c>
      <c r="B83" s="131" t="s">
        <v>286</v>
      </c>
      <c r="C83" s="150" t="s">
        <v>7</v>
      </c>
      <c r="D83" s="164">
        <v>125</v>
      </c>
      <c r="E83" s="1"/>
      <c r="F83" s="13">
        <f t="shared" si="2"/>
        <v>0</v>
      </c>
      <c r="G83" s="4">
        <v>0.08</v>
      </c>
      <c r="H83" s="19">
        <f t="shared" si="3"/>
        <v>0</v>
      </c>
      <c r="I83" s="86"/>
    </row>
    <row r="84" spans="1:9" s="3" customFormat="1" ht="79.8" x14ac:dyDescent="0.2">
      <c r="A84" s="1">
        <v>73</v>
      </c>
      <c r="B84" s="140" t="s">
        <v>287</v>
      </c>
      <c r="C84" s="150" t="s">
        <v>0</v>
      </c>
      <c r="D84" s="159">
        <v>30</v>
      </c>
      <c r="E84" s="1"/>
      <c r="F84" s="13">
        <f t="shared" si="2"/>
        <v>0</v>
      </c>
      <c r="G84" s="4">
        <v>0.08</v>
      </c>
      <c r="H84" s="19">
        <f t="shared" si="3"/>
        <v>0</v>
      </c>
      <c r="I84" s="86"/>
    </row>
    <row r="85" spans="1:9" s="3" customFormat="1" ht="68.400000000000006" x14ac:dyDescent="0.2">
      <c r="A85" s="1">
        <v>74</v>
      </c>
      <c r="B85" s="140" t="s">
        <v>288</v>
      </c>
      <c r="C85" s="150" t="s">
        <v>0</v>
      </c>
      <c r="D85" s="159">
        <v>200</v>
      </c>
      <c r="E85" s="1"/>
      <c r="F85" s="13">
        <f t="shared" si="2"/>
        <v>0</v>
      </c>
      <c r="G85" s="4">
        <v>0.08</v>
      </c>
      <c r="H85" s="19">
        <f t="shared" si="3"/>
        <v>0</v>
      </c>
      <c r="I85" s="86"/>
    </row>
    <row r="86" spans="1:9" s="3" customFormat="1" ht="79.8" x14ac:dyDescent="0.2">
      <c r="A86" s="1">
        <v>75</v>
      </c>
      <c r="B86" s="131" t="s">
        <v>289</v>
      </c>
      <c r="C86" s="150" t="s">
        <v>0</v>
      </c>
      <c r="D86" s="159">
        <v>120</v>
      </c>
      <c r="E86" s="1"/>
      <c r="F86" s="13">
        <f t="shared" si="2"/>
        <v>0</v>
      </c>
      <c r="G86" s="4">
        <v>0.08</v>
      </c>
      <c r="H86" s="19">
        <f t="shared" si="3"/>
        <v>0</v>
      </c>
      <c r="I86" s="86"/>
    </row>
    <row r="87" spans="1:9" s="3" customFormat="1" ht="79.8" x14ac:dyDescent="0.2">
      <c r="A87" s="1">
        <v>76</v>
      </c>
      <c r="B87" s="140" t="s">
        <v>290</v>
      </c>
      <c r="C87" s="150" t="s">
        <v>0</v>
      </c>
      <c r="D87" s="159">
        <v>200</v>
      </c>
      <c r="E87" s="1"/>
      <c r="F87" s="13">
        <f t="shared" si="2"/>
        <v>0</v>
      </c>
      <c r="G87" s="4">
        <v>0.08</v>
      </c>
      <c r="H87" s="19">
        <f t="shared" si="3"/>
        <v>0</v>
      </c>
      <c r="I87" s="86"/>
    </row>
    <row r="88" spans="1:9" s="3" customFormat="1" ht="59.4" x14ac:dyDescent="0.2">
      <c r="A88" s="1">
        <v>77</v>
      </c>
      <c r="B88" s="140" t="s">
        <v>291</v>
      </c>
      <c r="C88" s="150" t="s">
        <v>0</v>
      </c>
      <c r="D88" s="159">
        <v>10</v>
      </c>
      <c r="E88" s="1"/>
      <c r="F88" s="13">
        <f t="shared" si="2"/>
        <v>0</v>
      </c>
      <c r="G88" s="4">
        <v>0.08</v>
      </c>
      <c r="H88" s="19">
        <f t="shared" si="3"/>
        <v>0</v>
      </c>
      <c r="I88" s="86"/>
    </row>
    <row r="89" spans="1:9" s="3" customFormat="1" ht="114" x14ac:dyDescent="0.2">
      <c r="A89" s="1">
        <v>78</v>
      </c>
      <c r="B89" s="131" t="s">
        <v>292</v>
      </c>
      <c r="C89" s="150" t="s">
        <v>7</v>
      </c>
      <c r="D89" s="159">
        <v>300</v>
      </c>
      <c r="E89" s="1"/>
      <c r="F89" s="13">
        <f t="shared" si="2"/>
        <v>0</v>
      </c>
      <c r="G89" s="4">
        <v>0.08</v>
      </c>
      <c r="H89" s="19">
        <f t="shared" si="3"/>
        <v>0</v>
      </c>
      <c r="I89" s="86"/>
    </row>
    <row r="90" spans="1:9" s="3" customFormat="1" ht="33" x14ac:dyDescent="0.2">
      <c r="A90" s="1">
        <v>79</v>
      </c>
      <c r="B90" s="140" t="s">
        <v>293</v>
      </c>
      <c r="C90" s="150" t="s">
        <v>7</v>
      </c>
      <c r="D90" s="159">
        <v>10</v>
      </c>
      <c r="E90" s="1"/>
      <c r="F90" s="13">
        <f t="shared" si="2"/>
        <v>0</v>
      </c>
      <c r="G90" s="4">
        <v>0.08</v>
      </c>
      <c r="H90" s="19">
        <f t="shared" si="3"/>
        <v>0</v>
      </c>
      <c r="I90" s="86"/>
    </row>
    <row r="91" spans="1:9" s="3" customFormat="1" ht="59.4" x14ac:dyDescent="0.2">
      <c r="A91" s="1">
        <v>80</v>
      </c>
      <c r="B91" s="140" t="s">
        <v>294</v>
      </c>
      <c r="C91" s="150" t="s">
        <v>0</v>
      </c>
      <c r="D91" s="159">
        <v>50</v>
      </c>
      <c r="E91" s="1"/>
      <c r="F91" s="13">
        <f t="shared" si="2"/>
        <v>0</v>
      </c>
      <c r="G91" s="4">
        <v>0.08</v>
      </c>
      <c r="H91" s="19">
        <f t="shared" si="3"/>
        <v>0</v>
      </c>
      <c r="I91" s="86"/>
    </row>
    <row r="92" spans="1:9" s="3" customFormat="1" ht="114" x14ac:dyDescent="0.2">
      <c r="A92" s="1">
        <v>81</v>
      </c>
      <c r="B92" s="140" t="s">
        <v>295</v>
      </c>
      <c r="C92" s="150" t="s">
        <v>7</v>
      </c>
      <c r="D92" s="159">
        <v>30</v>
      </c>
      <c r="E92" s="1"/>
      <c r="F92" s="13">
        <f t="shared" si="2"/>
        <v>0</v>
      </c>
      <c r="G92" s="4">
        <v>0.08</v>
      </c>
      <c r="H92" s="19">
        <f t="shared" si="3"/>
        <v>0</v>
      </c>
      <c r="I92" s="86"/>
    </row>
    <row r="93" spans="1:9" s="3" customFormat="1" ht="102.6" x14ac:dyDescent="0.2">
      <c r="A93" s="1">
        <v>82</v>
      </c>
      <c r="B93" s="140" t="s">
        <v>296</v>
      </c>
      <c r="C93" s="150" t="s">
        <v>7</v>
      </c>
      <c r="D93" s="159">
        <v>30</v>
      </c>
      <c r="E93" s="1"/>
      <c r="F93" s="13">
        <f t="shared" si="2"/>
        <v>0</v>
      </c>
      <c r="G93" s="4">
        <v>0.08</v>
      </c>
      <c r="H93" s="19">
        <f t="shared" si="3"/>
        <v>0</v>
      </c>
      <c r="I93" s="86"/>
    </row>
    <row r="94" spans="1:9" s="3" customFormat="1" ht="114" x14ac:dyDescent="0.2">
      <c r="A94" s="1">
        <v>83</v>
      </c>
      <c r="B94" s="140" t="s">
        <v>297</v>
      </c>
      <c r="C94" s="150" t="s">
        <v>7</v>
      </c>
      <c r="D94" s="159">
        <v>20</v>
      </c>
      <c r="E94" s="1"/>
      <c r="F94" s="13">
        <f t="shared" si="2"/>
        <v>0</v>
      </c>
      <c r="G94" s="4">
        <v>0.08</v>
      </c>
      <c r="H94" s="19">
        <f t="shared" si="3"/>
        <v>0</v>
      </c>
      <c r="I94" s="86"/>
    </row>
    <row r="95" spans="1:9" s="3" customFormat="1" ht="68.400000000000006" x14ac:dyDescent="0.2">
      <c r="A95" s="1">
        <v>84</v>
      </c>
      <c r="B95" s="140" t="s">
        <v>298</v>
      </c>
      <c r="C95" s="150" t="s">
        <v>7</v>
      </c>
      <c r="D95" s="159">
        <v>10</v>
      </c>
      <c r="E95" s="1"/>
      <c r="F95" s="13">
        <f t="shared" si="2"/>
        <v>0</v>
      </c>
      <c r="G95" s="4">
        <v>0.08</v>
      </c>
      <c r="H95" s="19">
        <f t="shared" si="3"/>
        <v>0</v>
      </c>
      <c r="I95" s="86"/>
    </row>
    <row r="96" spans="1:9" s="3" customFormat="1" ht="34.200000000000003" x14ac:dyDescent="0.2">
      <c r="A96" s="1">
        <v>85</v>
      </c>
      <c r="B96" s="140" t="s">
        <v>299</v>
      </c>
      <c r="C96" s="150" t="s">
        <v>7</v>
      </c>
      <c r="D96" s="159">
        <v>160</v>
      </c>
      <c r="E96" s="1"/>
      <c r="F96" s="13">
        <f t="shared" si="2"/>
        <v>0</v>
      </c>
      <c r="G96" s="4">
        <v>0.08</v>
      </c>
      <c r="H96" s="19">
        <f t="shared" si="3"/>
        <v>0</v>
      </c>
      <c r="I96" s="86"/>
    </row>
    <row r="97" spans="1:9" s="3" customFormat="1" ht="114" x14ac:dyDescent="0.2">
      <c r="A97" s="1">
        <v>86</v>
      </c>
      <c r="B97" s="140" t="s">
        <v>300</v>
      </c>
      <c r="C97" s="150" t="s">
        <v>7</v>
      </c>
      <c r="D97" s="159">
        <v>40</v>
      </c>
      <c r="E97" s="1"/>
      <c r="F97" s="13">
        <f t="shared" si="2"/>
        <v>0</v>
      </c>
      <c r="G97" s="4">
        <v>0.08</v>
      </c>
      <c r="H97" s="19">
        <f t="shared" si="3"/>
        <v>0</v>
      </c>
      <c r="I97" s="86"/>
    </row>
    <row r="98" spans="1:9" s="3" customFormat="1" ht="91.2" x14ac:dyDescent="0.2">
      <c r="A98" s="1">
        <v>87</v>
      </c>
      <c r="B98" s="140" t="s">
        <v>301</v>
      </c>
      <c r="C98" s="150" t="s">
        <v>7</v>
      </c>
      <c r="D98" s="159">
        <v>250</v>
      </c>
      <c r="E98" s="1"/>
      <c r="F98" s="13">
        <f t="shared" si="2"/>
        <v>0</v>
      </c>
      <c r="G98" s="4">
        <v>0.08</v>
      </c>
      <c r="H98" s="19">
        <f t="shared" si="3"/>
        <v>0</v>
      </c>
      <c r="I98" s="86"/>
    </row>
    <row r="99" spans="1:9" s="3" customFormat="1" ht="114" x14ac:dyDescent="0.2">
      <c r="A99" s="1">
        <v>88</v>
      </c>
      <c r="B99" s="131" t="s">
        <v>302</v>
      </c>
      <c r="C99" s="150" t="s">
        <v>7</v>
      </c>
      <c r="D99" s="159">
        <v>15</v>
      </c>
      <c r="E99" s="1"/>
      <c r="F99" s="13">
        <f t="shared" si="2"/>
        <v>0</v>
      </c>
      <c r="G99" s="4">
        <v>0.08</v>
      </c>
      <c r="H99" s="19">
        <f t="shared" si="3"/>
        <v>0</v>
      </c>
      <c r="I99" s="86"/>
    </row>
    <row r="100" spans="1:9" s="3" customFormat="1" ht="80.400000000000006" thickBot="1" x14ac:dyDescent="0.25">
      <c r="A100" s="1">
        <v>89</v>
      </c>
      <c r="B100" s="131" t="s">
        <v>303</v>
      </c>
      <c r="C100" s="150" t="s">
        <v>7</v>
      </c>
      <c r="D100" s="159">
        <v>100</v>
      </c>
      <c r="E100" s="1"/>
      <c r="F100" s="13">
        <f t="shared" si="2"/>
        <v>0</v>
      </c>
      <c r="G100" s="4">
        <v>0.08</v>
      </c>
      <c r="H100" s="19">
        <f t="shared" si="3"/>
        <v>0</v>
      </c>
      <c r="I100" s="86"/>
    </row>
    <row r="101" spans="1:9" s="3" customFormat="1" ht="16.2" thickBot="1" x14ac:dyDescent="0.35">
      <c r="A101" s="173" t="s">
        <v>192</v>
      </c>
      <c r="B101" s="174"/>
      <c r="C101" s="174"/>
      <c r="D101" s="174"/>
      <c r="E101" s="175"/>
      <c r="F101" s="16">
        <f>SUM(F12:F100)</f>
        <v>0</v>
      </c>
      <c r="G101" s="17"/>
      <c r="H101" s="16">
        <f>SUM(H12:H100)</f>
        <v>0</v>
      </c>
    </row>
    <row r="103" spans="1:9" x14ac:dyDescent="0.3">
      <c r="I103" s="3"/>
    </row>
    <row r="104" spans="1:9" x14ac:dyDescent="0.3">
      <c r="H104" s="181" t="s">
        <v>235</v>
      </c>
      <c r="I104" s="181"/>
    </row>
    <row r="105" spans="1:9" x14ac:dyDescent="0.3">
      <c r="H105" s="181" t="s">
        <v>234</v>
      </c>
      <c r="I105" s="181"/>
    </row>
  </sheetData>
  <mergeCells count="6">
    <mergeCell ref="H104:I104"/>
    <mergeCell ref="H105:I105"/>
    <mergeCell ref="A10:I10"/>
    <mergeCell ref="A101:E101"/>
    <mergeCell ref="A8:I8"/>
    <mergeCell ref="A9:I9"/>
  </mergeCells>
  <printOptions horizontalCentered="1"/>
  <pageMargins left="0" right="0" top="0" bottom="0" header="0" footer="0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3CDD6-A7D6-4982-ABC2-B409AED9C36C}">
  <sheetPr>
    <pageSetUpPr fitToPage="1"/>
  </sheetPr>
  <dimension ref="A1:N35"/>
  <sheetViews>
    <sheetView tabSelected="1" workbookViewId="0">
      <selection activeCell="B12" sqref="B12"/>
    </sheetView>
  </sheetViews>
  <sheetFormatPr defaultRowHeight="14.4" x14ac:dyDescent="0.3"/>
  <cols>
    <col min="1" max="1" width="4.109375" style="24" customWidth="1"/>
    <col min="2" max="2" width="50.33203125" style="23" customWidth="1"/>
    <col min="3" max="3" width="5.21875" style="23" bestFit="1" customWidth="1"/>
    <col min="4" max="4" width="6.88671875" style="172" customWidth="1"/>
    <col min="5" max="5" width="8.88671875" style="23"/>
    <col min="6" max="6" width="10.21875" style="50" customWidth="1"/>
    <col min="7" max="7" width="4.44140625" style="50" bestFit="1" customWidth="1"/>
    <col min="8" max="8" width="10.44140625" style="50" customWidth="1"/>
    <col min="9" max="9" width="37.44140625" style="23" customWidth="1"/>
    <col min="10" max="16384" width="8.88671875" style="23"/>
  </cols>
  <sheetData>
    <row r="1" spans="1:14" s="26" customFormat="1" ht="13.2" x14ac:dyDescent="0.3">
      <c r="A1" s="25"/>
      <c r="C1" s="27"/>
      <c r="D1" s="156"/>
      <c r="E1" s="28"/>
      <c r="F1" s="28"/>
      <c r="G1" s="28"/>
      <c r="H1" s="28"/>
    </row>
    <row r="2" spans="1:14" s="26" customFormat="1" ht="13.2" x14ac:dyDescent="0.3">
      <c r="A2" s="25"/>
      <c r="C2" s="27"/>
      <c r="D2" s="156"/>
      <c r="E2" s="28"/>
      <c r="F2" s="28"/>
      <c r="G2" s="28"/>
      <c r="H2" s="28"/>
    </row>
    <row r="3" spans="1:14" s="26" customFormat="1" ht="13.2" x14ac:dyDescent="0.3">
      <c r="A3" s="25"/>
      <c r="C3" s="27"/>
      <c r="D3" s="156"/>
      <c r="E3" s="28"/>
      <c r="F3" s="28"/>
      <c r="G3" s="28"/>
      <c r="H3" s="28"/>
    </row>
    <row r="4" spans="1:14" s="30" customFormat="1" ht="13.2" x14ac:dyDescent="0.3">
      <c r="A4" s="29" t="s">
        <v>195</v>
      </c>
      <c r="C4" s="31"/>
      <c r="D4" s="156"/>
      <c r="E4" s="28"/>
      <c r="F4" s="28"/>
      <c r="G4" s="28"/>
      <c r="H4" s="28"/>
      <c r="I4" s="26"/>
    </row>
    <row r="5" spans="1:14" s="30" customFormat="1" ht="10.199999999999999" x14ac:dyDescent="0.3">
      <c r="A5" s="29" t="s">
        <v>196</v>
      </c>
      <c r="B5" s="29"/>
      <c r="C5" s="31"/>
      <c r="D5" s="168"/>
      <c r="E5" s="32"/>
      <c r="F5" s="32"/>
      <c r="G5" s="32"/>
      <c r="H5" s="32"/>
      <c r="I5" s="33"/>
    </row>
    <row r="6" spans="1:14" s="26" customFormat="1" x14ac:dyDescent="0.3">
      <c r="A6" s="104" t="s">
        <v>197</v>
      </c>
      <c r="B6" s="96"/>
      <c r="C6" s="102"/>
      <c r="D6" s="169"/>
      <c r="E6" s="105"/>
      <c r="F6" s="105"/>
      <c r="G6" s="105"/>
      <c r="H6" s="105"/>
      <c r="I6" s="106"/>
    </row>
    <row r="7" spans="1:14" s="26" customFormat="1" x14ac:dyDescent="0.3">
      <c r="A7" s="34" t="s">
        <v>198</v>
      </c>
      <c r="B7" s="35"/>
      <c r="C7" s="27"/>
      <c r="D7" s="158"/>
      <c r="E7" s="27"/>
      <c r="F7" s="38"/>
      <c r="G7" s="38"/>
      <c r="H7" s="38"/>
      <c r="I7" s="39" t="s">
        <v>223</v>
      </c>
    </row>
    <row r="8" spans="1:14" s="26" customFormat="1" ht="15" thickBot="1" x14ac:dyDescent="0.35">
      <c r="A8" s="25"/>
      <c r="B8" s="35"/>
      <c r="C8" s="27"/>
      <c r="D8" s="158"/>
      <c r="E8" s="27"/>
      <c r="F8" s="38"/>
      <c r="G8" s="38"/>
      <c r="H8" s="38"/>
      <c r="I8" s="39" t="s">
        <v>199</v>
      </c>
    </row>
    <row r="9" spans="1:14" s="26" customFormat="1" ht="16.2" thickBot="1" x14ac:dyDescent="0.35">
      <c r="A9" s="191" t="s">
        <v>253</v>
      </c>
      <c r="B9" s="192"/>
      <c r="C9" s="192"/>
      <c r="D9" s="192"/>
      <c r="E9" s="192"/>
      <c r="F9" s="192"/>
      <c r="G9" s="192"/>
      <c r="H9" s="192"/>
      <c r="I9" s="193"/>
    </row>
    <row r="10" spans="1:14" s="26" customFormat="1" ht="13.8" x14ac:dyDescent="0.3">
      <c r="A10" s="194" t="s">
        <v>248</v>
      </c>
      <c r="B10" s="194"/>
      <c r="C10" s="194"/>
      <c r="D10" s="194"/>
      <c r="E10" s="194"/>
      <c r="F10" s="194"/>
      <c r="G10" s="194"/>
      <c r="H10" s="194"/>
      <c r="I10" s="194"/>
    </row>
    <row r="11" spans="1:14" ht="16.2" thickBot="1" x14ac:dyDescent="0.35">
      <c r="A11" s="197" t="s">
        <v>200</v>
      </c>
      <c r="B11" s="197"/>
      <c r="C11" s="197"/>
      <c r="D11" s="197"/>
      <c r="E11" s="197"/>
      <c r="F11" s="197"/>
      <c r="G11" s="197"/>
      <c r="H11" s="197"/>
      <c r="I11" s="197"/>
      <c r="K11" s="26"/>
      <c r="L11" s="26"/>
      <c r="M11" s="26"/>
      <c r="N11" s="26"/>
    </row>
    <row r="12" spans="1:14" s="123" customFormat="1" ht="24.6" thickBot="1" x14ac:dyDescent="0.35">
      <c r="A12" s="122" t="s">
        <v>2</v>
      </c>
      <c r="B12" s="63" t="s">
        <v>236</v>
      </c>
      <c r="C12" s="117" t="s">
        <v>190</v>
      </c>
      <c r="D12" s="117" t="s">
        <v>201</v>
      </c>
      <c r="E12" s="117" t="s">
        <v>202</v>
      </c>
      <c r="F12" s="117" t="s">
        <v>203</v>
      </c>
      <c r="G12" s="117" t="s">
        <v>204</v>
      </c>
      <c r="H12" s="125" t="s">
        <v>205</v>
      </c>
      <c r="I12" s="128" t="s">
        <v>206</v>
      </c>
      <c r="K12" s="124"/>
      <c r="L12" s="124"/>
      <c r="M12" s="124"/>
      <c r="N12" s="124"/>
    </row>
    <row r="13" spans="1:14" ht="102.6" x14ac:dyDescent="0.3">
      <c r="A13" s="41">
        <v>1</v>
      </c>
      <c r="B13" s="152" t="s">
        <v>207</v>
      </c>
      <c r="C13" s="69" t="s">
        <v>0</v>
      </c>
      <c r="D13" s="170">
        <v>300</v>
      </c>
      <c r="E13" s="42"/>
      <c r="F13" s="43">
        <f>D13*E13</f>
        <v>0</v>
      </c>
      <c r="G13" s="43"/>
      <c r="H13" s="126"/>
      <c r="I13" s="129"/>
    </row>
    <row r="14" spans="1:14" ht="114" x14ac:dyDescent="0.3">
      <c r="A14" s="44">
        <v>2</v>
      </c>
      <c r="B14" s="152" t="s">
        <v>304</v>
      </c>
      <c r="C14" s="69" t="s">
        <v>0</v>
      </c>
      <c r="D14" s="170">
        <v>150</v>
      </c>
      <c r="E14" s="45"/>
      <c r="F14" s="43">
        <f t="shared" ref="F14:F29" si="0">D14*E14</f>
        <v>0</v>
      </c>
      <c r="G14" s="46"/>
      <c r="H14" s="126"/>
      <c r="I14" s="130"/>
    </row>
    <row r="15" spans="1:14" ht="91.2" x14ac:dyDescent="0.3">
      <c r="A15" s="44">
        <v>3</v>
      </c>
      <c r="B15" s="152" t="s">
        <v>209</v>
      </c>
      <c r="C15" s="69" t="s">
        <v>0</v>
      </c>
      <c r="D15" s="170">
        <v>250</v>
      </c>
      <c r="E15" s="45"/>
      <c r="F15" s="43">
        <f t="shared" si="0"/>
        <v>0</v>
      </c>
      <c r="G15" s="46"/>
      <c r="H15" s="127"/>
      <c r="I15" s="130"/>
    </row>
    <row r="16" spans="1:14" ht="114" x14ac:dyDescent="0.3">
      <c r="A16" s="44">
        <v>4</v>
      </c>
      <c r="B16" s="153" t="s">
        <v>210</v>
      </c>
      <c r="C16" s="69" t="s">
        <v>0</v>
      </c>
      <c r="D16" s="170">
        <v>50</v>
      </c>
      <c r="E16" s="45"/>
      <c r="F16" s="43">
        <f t="shared" si="0"/>
        <v>0</v>
      </c>
      <c r="G16" s="46"/>
      <c r="H16" s="127"/>
      <c r="I16" s="130"/>
    </row>
    <row r="17" spans="1:9" ht="102.6" x14ac:dyDescent="0.3">
      <c r="A17" s="44">
        <v>5</v>
      </c>
      <c r="B17" s="153" t="s">
        <v>211</v>
      </c>
      <c r="C17" s="69" t="s">
        <v>0</v>
      </c>
      <c r="D17" s="170">
        <v>15</v>
      </c>
      <c r="E17" s="45"/>
      <c r="F17" s="43">
        <f t="shared" si="0"/>
        <v>0</v>
      </c>
      <c r="G17" s="46"/>
      <c r="H17" s="127"/>
      <c r="I17" s="130"/>
    </row>
    <row r="18" spans="1:9" ht="136.80000000000001" x14ac:dyDescent="0.3">
      <c r="A18" s="44">
        <v>6</v>
      </c>
      <c r="B18" s="153" t="s">
        <v>305</v>
      </c>
      <c r="C18" s="69" t="s">
        <v>0</v>
      </c>
      <c r="D18" s="170">
        <v>50</v>
      </c>
      <c r="E18" s="45"/>
      <c r="F18" s="43">
        <f t="shared" si="0"/>
        <v>0</v>
      </c>
      <c r="G18" s="46"/>
      <c r="H18" s="127"/>
      <c r="I18" s="130"/>
    </row>
    <row r="19" spans="1:9" ht="80.400000000000006" x14ac:dyDescent="0.3">
      <c r="A19" s="44">
        <v>7</v>
      </c>
      <c r="B19" s="153" t="s">
        <v>212</v>
      </c>
      <c r="C19" s="69" t="s">
        <v>0</v>
      </c>
      <c r="D19" s="170">
        <v>70</v>
      </c>
      <c r="E19" s="45"/>
      <c r="F19" s="43">
        <f t="shared" si="0"/>
        <v>0</v>
      </c>
      <c r="G19" s="46"/>
      <c r="H19" s="127"/>
      <c r="I19" s="130"/>
    </row>
    <row r="20" spans="1:9" ht="79.8" x14ac:dyDescent="0.3">
      <c r="A20" s="44">
        <v>8</v>
      </c>
      <c r="B20" s="154" t="s">
        <v>213</v>
      </c>
      <c r="C20" s="69" t="s">
        <v>0</v>
      </c>
      <c r="D20" s="170">
        <v>4</v>
      </c>
      <c r="E20" s="45"/>
      <c r="F20" s="43">
        <f t="shared" si="0"/>
        <v>0</v>
      </c>
      <c r="G20" s="46"/>
      <c r="H20" s="127"/>
      <c r="I20" s="130"/>
    </row>
    <row r="21" spans="1:9" ht="57" x14ac:dyDescent="0.3">
      <c r="A21" s="44">
        <v>9</v>
      </c>
      <c r="B21" s="153" t="s">
        <v>214</v>
      </c>
      <c r="C21" s="69" t="s">
        <v>0</v>
      </c>
      <c r="D21" s="170">
        <v>120</v>
      </c>
      <c r="E21" s="45"/>
      <c r="F21" s="43">
        <f t="shared" si="0"/>
        <v>0</v>
      </c>
      <c r="G21" s="46"/>
      <c r="H21" s="127"/>
      <c r="I21" s="130"/>
    </row>
    <row r="22" spans="1:9" ht="57" x14ac:dyDescent="0.3">
      <c r="A22" s="44">
        <v>10</v>
      </c>
      <c r="B22" s="153" t="s">
        <v>215</v>
      </c>
      <c r="C22" s="69" t="s">
        <v>0</v>
      </c>
      <c r="D22" s="170">
        <v>2</v>
      </c>
      <c r="E22" s="45"/>
      <c r="F22" s="43">
        <f t="shared" si="0"/>
        <v>0</v>
      </c>
      <c r="G22" s="46"/>
      <c r="H22" s="127"/>
      <c r="I22" s="130"/>
    </row>
    <row r="23" spans="1:9" ht="193.8" x14ac:dyDescent="0.3">
      <c r="A23" s="44">
        <v>11</v>
      </c>
      <c r="B23" s="153" t="s">
        <v>216</v>
      </c>
      <c r="C23" s="69" t="s">
        <v>0</v>
      </c>
      <c r="D23" s="170">
        <v>20</v>
      </c>
      <c r="E23" s="45"/>
      <c r="F23" s="43">
        <f t="shared" si="0"/>
        <v>0</v>
      </c>
      <c r="G23" s="46"/>
      <c r="H23" s="127"/>
      <c r="I23" s="130"/>
    </row>
    <row r="24" spans="1:9" ht="57" x14ac:dyDescent="0.3">
      <c r="A24" s="44">
        <v>12</v>
      </c>
      <c r="B24" s="47" t="s">
        <v>217</v>
      </c>
      <c r="C24" s="155" t="s">
        <v>208</v>
      </c>
      <c r="D24" s="171">
        <v>100</v>
      </c>
      <c r="E24" s="45"/>
      <c r="F24" s="43">
        <f t="shared" si="0"/>
        <v>0</v>
      </c>
      <c r="G24" s="46"/>
      <c r="H24" s="127"/>
      <c r="I24" s="130"/>
    </row>
    <row r="25" spans="1:9" ht="22.8" x14ac:dyDescent="0.3">
      <c r="A25" s="44">
        <v>13</v>
      </c>
      <c r="B25" s="47" t="s">
        <v>306</v>
      </c>
      <c r="C25" s="155" t="s">
        <v>208</v>
      </c>
      <c r="D25" s="171">
        <v>100</v>
      </c>
      <c r="E25" s="45"/>
      <c r="F25" s="43">
        <f t="shared" si="0"/>
        <v>0</v>
      </c>
      <c r="G25" s="46"/>
      <c r="H25" s="127"/>
      <c r="I25" s="130"/>
    </row>
    <row r="26" spans="1:9" ht="22.8" x14ac:dyDescent="0.3">
      <c r="A26" s="44">
        <v>14</v>
      </c>
      <c r="B26" s="47" t="s">
        <v>218</v>
      </c>
      <c r="C26" s="155" t="s">
        <v>208</v>
      </c>
      <c r="D26" s="171">
        <v>150</v>
      </c>
      <c r="E26" s="45"/>
      <c r="F26" s="43">
        <f t="shared" si="0"/>
        <v>0</v>
      </c>
      <c r="G26" s="46"/>
      <c r="H26" s="127"/>
      <c r="I26" s="130"/>
    </row>
    <row r="27" spans="1:9" ht="79.8" x14ac:dyDescent="0.3">
      <c r="A27" s="44">
        <v>15</v>
      </c>
      <c r="B27" s="47" t="s">
        <v>219</v>
      </c>
      <c r="C27" s="69" t="s">
        <v>0</v>
      </c>
      <c r="D27" s="171">
        <v>150</v>
      </c>
      <c r="E27" s="45"/>
      <c r="F27" s="43">
        <f t="shared" si="0"/>
        <v>0</v>
      </c>
      <c r="G27" s="46"/>
      <c r="H27" s="127"/>
      <c r="I27" s="130"/>
    </row>
    <row r="28" spans="1:9" ht="125.4" x14ac:dyDescent="0.3">
      <c r="A28" s="44">
        <v>16</v>
      </c>
      <c r="B28" s="47" t="s">
        <v>220</v>
      </c>
      <c r="C28" s="69" t="s">
        <v>0</v>
      </c>
      <c r="D28" s="171">
        <v>10</v>
      </c>
      <c r="E28" s="45"/>
      <c r="F28" s="43">
        <f t="shared" si="0"/>
        <v>0</v>
      </c>
      <c r="G28" s="46"/>
      <c r="H28" s="127"/>
      <c r="I28" s="130"/>
    </row>
    <row r="29" spans="1:9" ht="114.6" thickBot="1" x14ac:dyDescent="0.35">
      <c r="A29" s="44">
        <v>17</v>
      </c>
      <c r="B29" s="153" t="s">
        <v>221</v>
      </c>
      <c r="C29" s="69" t="s">
        <v>0</v>
      </c>
      <c r="D29" s="170">
        <v>5</v>
      </c>
      <c r="E29" s="45"/>
      <c r="F29" s="43">
        <f t="shared" si="0"/>
        <v>0</v>
      </c>
      <c r="G29" s="46"/>
      <c r="H29" s="127"/>
      <c r="I29" s="130"/>
    </row>
    <row r="30" spans="1:9" s="37" customFormat="1" ht="15" thickBot="1" x14ac:dyDescent="0.35">
      <c r="A30" s="195" t="s">
        <v>222</v>
      </c>
      <c r="B30" s="195"/>
      <c r="C30" s="195"/>
      <c r="D30" s="195"/>
      <c r="E30" s="196"/>
      <c r="F30" s="48">
        <v>0</v>
      </c>
      <c r="G30" s="49"/>
      <c r="H30" s="48">
        <v>0</v>
      </c>
    </row>
    <row r="33" spans="6:9" x14ac:dyDescent="0.3">
      <c r="H33" s="181" t="s">
        <v>235</v>
      </c>
      <c r="I33" s="181"/>
    </row>
    <row r="34" spans="6:9" x14ac:dyDescent="0.3">
      <c r="H34" s="181" t="s">
        <v>234</v>
      </c>
      <c r="I34" s="181"/>
    </row>
    <row r="35" spans="6:9" x14ac:dyDescent="0.3">
      <c r="F35" s="51"/>
    </row>
  </sheetData>
  <mergeCells count="6">
    <mergeCell ref="A9:I9"/>
    <mergeCell ref="A10:I10"/>
    <mergeCell ref="A30:E30"/>
    <mergeCell ref="H33:I33"/>
    <mergeCell ref="H34:I34"/>
    <mergeCell ref="A11:I11"/>
  </mergeCells>
  <printOptions horizontalCentered="1"/>
  <pageMargins left="0.19685039370078741" right="0" top="0" bottom="0" header="0" footer="0"/>
  <pageSetup paperSize="9" fitToHeight="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Zadanie Nr 1</vt:lpstr>
      <vt:lpstr>Zadanie Nr 2</vt:lpstr>
      <vt:lpstr>Zadanier Nr 3</vt:lpstr>
      <vt:lpstr>Zadanie Nr 4</vt:lpstr>
      <vt:lpstr>Zadanie Nr 5</vt:lpstr>
      <vt:lpstr>Zadanie Nr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</dc:creator>
  <cp:lastModifiedBy>Joanna Pęczalska</cp:lastModifiedBy>
  <cp:lastPrinted>2026-02-13T10:01:40Z</cp:lastPrinted>
  <dcterms:created xsi:type="dcterms:W3CDTF">2022-01-12T08:41:30Z</dcterms:created>
  <dcterms:modified xsi:type="dcterms:W3CDTF">2026-02-13T10:12:36Z</dcterms:modified>
</cp:coreProperties>
</file>