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28" documentId="8_{EA197910-8B57-447C-BA15-FCE973D3D1FD}" xr6:coauthVersionLast="47" xr6:coauthVersionMax="47" xr10:uidLastSave="{991F1C69-B01B-4824-BD1C-EDAE6C4CFDB1}"/>
  <bookViews>
    <workbookView xWindow="6816" yWindow="876" windowWidth="13908" windowHeight="10704" tabRatio="713" firstSheet="2" activeTab="4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externalReferences>
    <externalReference r:id="rId6"/>
  </externalReference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SU'!$A$2:$J$42</definedName>
    <definedName name="_xlnm.Print_Area" localSheetId="0">INSTRUKCJA!$A$2:$O$78</definedName>
    <definedName name="_xlnm.Print_Area" localSheetId="2">'MIENIE SU'!$B$1:$I$34</definedName>
    <definedName name="_xlnm.Print_Area" localSheetId="3">'WYKAZ BUDYNKÓW'!$B$2:$U$67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5" l="1"/>
  <c r="F10" i="15"/>
  <c r="F9" i="15"/>
  <c r="G33" i="5"/>
  <c r="G12" i="5"/>
  <c r="F13" i="15" l="1"/>
  <c r="H28" i="20"/>
  <c r="G11" i="5" s="1"/>
  <c r="F28" i="20"/>
  <c r="D6" i="20"/>
  <c r="B1" i="20"/>
  <c r="D9" i="15"/>
  <c r="D5" i="15"/>
  <c r="D5" i="5"/>
  <c r="D11" i="5"/>
  <c r="D11" i="15" l="1"/>
  <c r="D10" i="15"/>
  <c r="B1" i="15"/>
  <c r="B1" i="5"/>
  <c r="D12" i="5"/>
  <c r="D33" i="5" s="1"/>
  <c r="D13" i="1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<sst xmlns="http://schemas.openxmlformats.org/spreadsheetml/2006/main" count="880" uniqueCount="462">
  <si>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</si>
  <si>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</si>
  <si>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</si>
  <si>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</si>
  <si>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</si>
  <si>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</si>
  <si>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</si>
  <si>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</si>
  <si>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</si>
  <si>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</si>
  <si>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</si>
  <si>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</si>
  <si>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</si>
  <si>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</si>
  <si>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</si>
  <si>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</si>
  <si>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</si>
  <si>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</si>
  <si>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</si>
  <si>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</si>
  <si>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</si>
  <si>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</si>
  <si>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</si>
  <si>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</si>
  <si>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</si>
  <si>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</si>
  <si>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</si>
  <si>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</si>
  <si>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</si>
  <si>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</si>
  <si>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</si>
  <si>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</si>
  <si>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</si>
  <si>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</si>
  <si>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</si>
  <si>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</si>
  <si>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</si>
  <si>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</si>
  <si>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</si>
  <si>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</si>
  <si>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</si>
  <si>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</si>
  <si>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</si>
  <si>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</si>
  <si>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</si>
  <si>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</si>
  <si>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</si>
  <si>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</si>
  <si>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</si>
  <si>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</si>
  <si>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</si>
  <si>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</si>
  <si>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</si>
  <si>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</si>
  <si>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</si>
  <si>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</si>
  <si>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</si>
  <si>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</si>
  <si>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</si>
  <si>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</si>
  <si>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</si>
  <si>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</si>
  <si>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</si>
  <si>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</si>
  <si>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</si>
  <si>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</si>
  <si>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</si>
  <si>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</si>
  <si>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</si>
  <si>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</si>
  <si>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</si>
  <si>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</si>
  <si>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</si>
  <si>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</si>
  <si>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</si>
  <si>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</si>
  <si>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</si>
  <si>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</si>
  <si>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</si>
  <si>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</si>
  <si>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</si>
  <si>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</si>
  <si>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</si>
  <si>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</si>
  <si>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</si>
  <si>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</si>
  <si>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</si>
  <si>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</si>
  <si>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</si>
  <si>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</si>
  <si>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</si>
  <si>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</si>
  <si>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</si>
  <si>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</si>
  <si>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</si>
  <si>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</si>
  <si>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</si>
  <si>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</si>
  <si>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</si>
  <si>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</si>
  <si>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</si>
  <si>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</si>
  <si>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</si>
  <si>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</si>
  <si>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</si>
  <si>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</si>
  <si>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</si>
  <si>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</si>
  <si>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</si>
  <si>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</si>
  <si>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</si>
  <si>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</si>
  <si>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</si>
  <si>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</si>
  <si>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</si>
  <si>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</si>
  <si>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t>Opis prowadzonej działalności</t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</si>
  <si>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</si>
  <si>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</si>
  <si>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</si>
  <si>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</si>
  <si>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</si>
  <si>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</si>
  <si>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</si>
  <si>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</si>
  <si>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</si>
  <si>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</si>
  <si>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</si>
  <si>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</si>
  <si>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</si>
  <si>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</si>
  <si>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</si>
  <si>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</si>
  <si>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</si>
  <si>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</si>
  <si>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</si>
  <si>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</si>
  <si>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</si>
  <si>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</si>
  <si>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</si>
  <si>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</si>
  <si>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</si>
  <si>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</si>
  <si>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</si>
  <si>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</si>
  <si>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</si>
  <si>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</si>
  <si>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</si>
  <si>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</si>
  <si>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</si>
  <si>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t>Czy jednostka wynajmuje pomieszczenia od innych podmiotów</t>
  </si>
  <si>
    <t>Czy jednostka wynajmuje pomieszczenia innym podmiotom</t>
  </si>
  <si>
    <t>Czy jednostka korzysta z rzeczy ruchomych należących do innych podmiotów (np. na podstawie umowy najmu, dzierżawy, leasingu lub innej podobnej formy korzystania z cudzej rzeczy)</t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</si>
  <si>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</si>
  <si>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</si>
  <si>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</si>
  <si>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</si>
  <si>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</si>
  <si>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</si>
  <si>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</si>
  <si>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</si>
  <si>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</si>
  <si>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</si>
  <si>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</si>
  <si>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</si>
  <si>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</si>
  <si>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</si>
  <si>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</si>
  <si>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</si>
  <si>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</si>
  <si>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</si>
  <si>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</si>
  <si>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</si>
  <si>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</si>
  <si>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</si>
  <si>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</si>
  <si>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</si>
  <si>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</si>
  <si>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</si>
  <si>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</si>
  <si>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</si>
  <si>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</si>
  <si>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</si>
  <si>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</si>
  <si>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</si>
  <si>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</si>
  <si>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</si>
  <si>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</si>
  <si>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</si>
  <si>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</si>
  <si>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</si>
  <si>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</si>
  <si>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</si>
  <si>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</si>
  <si>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Mienie pracowników, członków OSP i MDP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</si>
  <si>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</si>
  <si>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</si>
  <si>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</si>
  <si>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</si>
  <si>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</si>
  <si>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</si>
  <si>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</si>
  <si>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</si>
  <si>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</si>
  <si>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</si>
  <si>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t>Rok budowy</t>
  </si>
  <si>
    <t>Powierzchnia użytkowa 
(w m²)</t>
  </si>
  <si>
    <t>Liczba kondygnacji</t>
  </si>
  <si>
    <t>Konstrukcja dachu 
i rodzaj pokrycia dachowego</t>
  </si>
  <si>
    <t>Czy budynek /budowla jest użytkowany? (TAK/NIE)</t>
  </si>
  <si>
    <t>Czy jest to budynek zabytkowy, podlegający nadzorowi konserwatora zabytków?</t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</si>
  <si>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</si>
  <si>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</si>
  <si>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</si>
  <si>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</si>
  <si>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</si>
  <si>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t>** 2) Rodzaj zabezpieczeń przeciwpożarowych:</t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</si>
  <si>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</si>
  <si>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</si>
  <si>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</si>
  <si>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</si>
  <si>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</si>
  <si>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</si>
  <si>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</si>
  <si>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</si>
  <si>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</si>
  <si>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</si>
  <si>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</si>
  <si>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</si>
  <si>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</si>
  <si>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</si>
  <si>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</si>
  <si>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</si>
  <si>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</si>
  <si>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</si>
  <si>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</si>
  <si>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</si>
  <si>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</si>
  <si>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</si>
  <si>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</si>
  <si>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</si>
  <si>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</si>
  <si>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</si>
  <si>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….......)</t>
    </r>
  </si>
  <si>
    <t>Szkoła Podstawowa im. Jana Pawła II w Łazach</t>
  </si>
  <si>
    <t>ul. Ks. H. Słojewskiego 1, 05-552 Łazy</t>
  </si>
  <si>
    <t>001146496</t>
  </si>
  <si>
    <t>Oświata</t>
  </si>
  <si>
    <t>Dane na nowy okres ubezpieczenia
2026
(Stan na dzień 31.12.2025)</t>
  </si>
  <si>
    <t>ul. Ks. H. Słojewskiego 1, 05-552 łazy
ul. Łączności 56, 05-552 Łazy</t>
  </si>
  <si>
    <t>NIE</t>
  </si>
  <si>
    <t>TAK</t>
  </si>
  <si>
    <r>
      <t xml:space="preserve">Podstawa szacowania wartości 
</t>
    </r>
    <r>
      <rPr>
        <i/>
        <sz val="11"/>
        <rFont val="Roboto Light"/>
      </rPr>
      <t>(księgowa brutto - KB / odtworzeniowa - O / Rzeczywista - RZ)</t>
    </r>
  </si>
  <si>
    <r>
      <t xml:space="preserve">Rodzaj konstrukcji budynku 
</t>
    </r>
    <r>
      <rPr>
        <i/>
        <sz val="11"/>
        <rFont val="Roboto Light"/>
      </rPr>
      <t xml:space="preserve">np. murowany, drewniany, płyta warstwowa, inny materiał </t>
    </r>
  </si>
  <si>
    <r>
      <t xml:space="preserve">Zabezpieczenia przeciwpożarowe 
</t>
    </r>
    <r>
      <rPr>
        <i/>
        <sz val="11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</si>
  <si>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11"/>
        <rFont val="Roboto Light"/>
      </rPr>
      <t>(min. 2 zamki wielozastawkowe w drzwiach zewnętrznych, 
alarm przeciwkradzieżowy w miejscu ubezpieczenia, z podłączeniem do agencji ochrony; stały dozór; monitoring, itp.)</t>
    </r>
  </si>
  <si>
    <r>
      <t xml:space="preserve">Rodzaj wykonanych remontów w ostatnich 5 latach
</t>
    </r>
    <r>
      <rPr>
        <i/>
        <sz val="11"/>
        <rFont val="Roboto Light"/>
      </rPr>
      <t>(wymienić remonty i podać rok)</t>
    </r>
  </si>
  <si>
    <r>
      <t xml:space="preserve">Stan techniczny budynku </t>
    </r>
    <r>
      <rPr>
        <i/>
        <sz val="11"/>
        <rFont val="Roboto Light"/>
      </rPr>
      <t>(wg gradacji: bardzo dobry, dobry, dostateczny, zły)</t>
    </r>
  </si>
  <si>
    <r>
      <t xml:space="preserve">a) </t>
    </r>
    <r>
      <rPr>
        <b/>
        <sz val="11"/>
        <color indexed="8"/>
        <rFont val="Roboto Light"/>
      </rPr>
      <t>Ściany zewnętrzne</t>
    </r>
    <r>
      <rPr>
        <sz val="11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11"/>
        <color indexed="8"/>
        <rFont val="Roboto Light"/>
      </rPr>
      <t>wybrać właściwe</t>
    </r>
    <r>
      <rPr>
        <sz val="11"/>
        <color indexed="8"/>
        <rFont val="Roboto Light"/>
      </rPr>
      <t>)</t>
    </r>
  </si>
  <si>
    <r>
      <t xml:space="preserve">b) </t>
    </r>
    <r>
      <rPr>
        <b/>
        <sz val="11"/>
        <color indexed="8"/>
        <rFont val="Roboto Light"/>
      </rPr>
      <t xml:space="preserve">Stropy: </t>
    </r>
    <r>
      <rPr>
        <sz val="11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</si>
  <si>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11"/>
        <color indexed="8"/>
        <rFont val="Roboto Light"/>
      </rPr>
      <t>Dach</t>
    </r>
    <r>
      <rPr>
        <sz val="11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</si>
  <si>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11"/>
        <color indexed="8"/>
        <rFont val="Roboto Light"/>
      </rPr>
      <t>Rodzaj pokrycia dachu:</t>
    </r>
    <r>
      <rPr>
        <sz val="11"/>
        <color indexed="8"/>
        <rFont val="Roboto Light"/>
      </rPr>
      <t xml:space="preserve"> dachówka ceramiczna/cementowa; papa, blacha</t>
    </r>
  </si>
  <si>
    <r>
      <t xml:space="preserve">a) </t>
    </r>
    <r>
      <rPr>
        <b/>
        <sz val="11"/>
        <color indexed="8"/>
        <rFont val="Roboto Light"/>
      </rPr>
      <t xml:space="preserve">Hydranty zewnętrzne </t>
    </r>
    <r>
      <rPr>
        <sz val="11"/>
        <color indexed="8"/>
        <rFont val="Roboto Light"/>
      </rPr>
      <t>– podziemne lub nadziemne</t>
    </r>
    <r>
      <rPr>
        <i/>
        <sz val="11"/>
        <color indexed="8"/>
        <rFont val="Roboto Light"/>
      </rPr>
      <t xml:space="preserve"> (podać ilość)</t>
    </r>
  </si>
  <si>
    <r>
      <t xml:space="preserve">b) </t>
    </r>
    <r>
      <rPr>
        <b/>
        <sz val="11"/>
        <color indexed="8"/>
        <rFont val="Roboto Light"/>
      </rPr>
      <t>Hydranty wewnętrzne</t>
    </r>
    <r>
      <rPr>
        <sz val="11"/>
        <color indexed="8"/>
        <rFont val="Roboto Light"/>
      </rPr>
      <t xml:space="preserve"> </t>
    </r>
    <r>
      <rPr>
        <i/>
        <sz val="11"/>
        <color indexed="8"/>
        <rFont val="Roboto Light"/>
      </rPr>
      <t>(podać ilość)</t>
    </r>
  </si>
  <si>
    <r>
      <t xml:space="preserve">c) </t>
    </r>
    <r>
      <rPr>
        <b/>
        <sz val="11"/>
        <color indexed="8"/>
        <rFont val="Roboto Light"/>
      </rPr>
      <t>Gaśnice</t>
    </r>
    <r>
      <rPr>
        <sz val="11"/>
        <color indexed="8"/>
        <rFont val="Roboto Light"/>
      </rPr>
      <t xml:space="preserve"> </t>
    </r>
    <r>
      <rPr>
        <i/>
        <sz val="11"/>
        <color indexed="8"/>
        <rFont val="Roboto Light"/>
      </rPr>
      <t>(podać rodzaj i ilość)</t>
    </r>
  </si>
  <si>
    <r>
      <t xml:space="preserve">d) </t>
    </r>
    <r>
      <rPr>
        <b/>
        <sz val="11"/>
        <color indexed="8"/>
        <rFont val="Roboto Light"/>
      </rPr>
      <t>Inne źródła wody</t>
    </r>
    <r>
      <rPr>
        <sz val="11"/>
        <color indexed="8"/>
        <rFont val="Roboto Light"/>
      </rPr>
      <t xml:space="preserve"> np.: staw, zbiornik przeciwpożarowy </t>
    </r>
    <r>
      <rPr>
        <i/>
        <sz val="11"/>
        <color indexed="8"/>
        <rFont val="Roboto Light"/>
      </rPr>
      <t>(wymienić)</t>
    </r>
  </si>
  <si>
    <r>
      <t xml:space="preserve">e) </t>
    </r>
    <r>
      <rPr>
        <b/>
        <sz val="11"/>
        <color indexed="8"/>
        <rFont val="Roboto Light"/>
      </rPr>
      <t xml:space="preserve">Detektory (czujniki) dymu </t>
    </r>
    <r>
      <rPr>
        <sz val="11"/>
        <color indexed="8"/>
        <rFont val="Roboto Light"/>
      </rPr>
      <t>-</t>
    </r>
    <r>
      <rPr>
        <i/>
        <sz val="11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</si>
  <si>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11"/>
        <color indexed="8"/>
        <rFont val="Roboto Light"/>
      </rPr>
      <t xml:space="preserve"> Czujniki temperatury </t>
    </r>
    <r>
      <rPr>
        <sz val="11"/>
        <color indexed="8"/>
        <rFont val="Roboto Light"/>
      </rPr>
      <t xml:space="preserve">- </t>
    </r>
    <r>
      <rPr>
        <i/>
        <sz val="11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</si>
  <si>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11"/>
        <color indexed="8"/>
        <rFont val="Roboto Light"/>
      </rPr>
      <t>Instalacja tryskaczowa</t>
    </r>
    <r>
      <rPr>
        <sz val="11"/>
        <color indexed="8"/>
        <rFont val="Roboto Light"/>
      </rPr>
      <t xml:space="preserve"> - </t>
    </r>
    <r>
      <rPr>
        <i/>
        <sz val="11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</si>
  <si>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11"/>
        <color indexed="8"/>
        <rFont val="Roboto Light"/>
      </rPr>
      <t>Odległość od najbliższej Państwowej Straży Pożarnej</t>
    </r>
    <r>
      <rPr>
        <sz val="11"/>
        <color indexed="8"/>
        <rFont val="Roboto Light"/>
      </rPr>
      <t>; szacunkowy czas dojazdu</t>
    </r>
  </si>
  <si>
    <r>
      <rPr>
        <sz val="11"/>
        <color indexed="8"/>
        <rFont val="Roboto Light"/>
      </rPr>
      <t xml:space="preserve">•Wszystkie drzwi są zamknięte </t>
    </r>
    <r>
      <rPr>
        <b/>
        <sz val="11"/>
        <color indexed="60"/>
        <rFont val="Roboto Light"/>
      </rPr>
      <t>na dwa</t>
    </r>
    <r>
      <rPr>
        <sz val="11"/>
        <color indexed="8"/>
        <rFont val="Roboto Light"/>
      </rPr>
      <t xml:space="preserve"> zamki wielozastawkowe lub jeden zamek antywłamaniowy</t>
    </r>
  </si>
  <si>
    <r>
      <rPr>
        <sz val="11"/>
        <color indexed="8"/>
        <rFont val="Roboto Light"/>
      </rPr>
      <t xml:space="preserve">•Wszystkie drzwi są zamknięte </t>
    </r>
    <r>
      <rPr>
        <b/>
        <sz val="11"/>
        <color indexed="60"/>
        <rFont val="Roboto Light"/>
      </rPr>
      <t>na jeden</t>
    </r>
    <r>
      <rPr>
        <sz val="11"/>
        <color indexed="8"/>
        <rFont val="Roboto Light"/>
      </rPr>
      <t xml:space="preserve"> zamek wielozastawkowy lub</t>
    </r>
    <r>
      <rPr>
        <sz val="11"/>
        <color indexed="60"/>
        <rFont val="Roboto Light"/>
      </rPr>
      <t xml:space="preserve"> </t>
    </r>
    <r>
      <rPr>
        <b/>
        <sz val="11"/>
        <color indexed="60"/>
        <rFont val="Roboto Light"/>
      </rPr>
      <t>jeden zamek</t>
    </r>
    <r>
      <rPr>
        <sz val="11"/>
        <color indexed="8"/>
        <rFont val="Roboto Light"/>
      </rPr>
      <t xml:space="preserve"> antywłamaniowy</t>
    </r>
  </si>
  <si>
    <r>
      <rPr>
        <sz val="11"/>
        <color indexed="8"/>
        <rFont val="Roboto Light"/>
      </rPr>
      <t>•Drzwi antywłamaniowe</t>
    </r>
  </si>
  <si>
    <r>
      <rPr>
        <sz val="11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</si>
  <si>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r>
      <t xml:space="preserve">e) Czujki / detekcja ruchu </t>
    </r>
    <r>
      <rPr>
        <i/>
        <sz val="11"/>
        <color indexed="8"/>
        <rFont val="Roboto Light"/>
      </rPr>
      <t xml:space="preserve">- PODAĆ miejsca objęte detekcją </t>
    </r>
  </si>
  <si>
    <t>TAK - 3</t>
  </si>
  <si>
    <t>TAK - gabinet pielęgniarki</t>
  </si>
  <si>
    <r>
      <t xml:space="preserve">PKD 
</t>
    </r>
    <r>
      <rPr>
        <i/>
        <sz val="10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</si>
  <si>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r>
      <t xml:space="preserve">Adresy wszystkich lokalizacji, w których jest prowadzona działalność 
(filie, oddziały, itp.) </t>
    </r>
    <r>
      <rPr>
        <sz val="10"/>
        <color indexed="10"/>
        <rFont val="Roboto Light"/>
      </rPr>
      <t xml:space="preserve">- </t>
    </r>
    <r>
      <rPr>
        <i/>
        <sz val="10"/>
        <color indexed="10"/>
        <rFont val="Roboto Light"/>
      </rPr>
      <t>wymienić</t>
    </r>
  </si>
  <si>
    <r>
      <t xml:space="preserve">PSZOK lub/i PZON (Punkt Zbiórki Odpadów Niebezpiecznych) 
</t>
    </r>
    <r>
      <rPr>
        <i/>
        <sz val="10"/>
        <color indexed="60"/>
        <rFont val="Roboto Light"/>
      </rPr>
      <t>prosimy o przesłanie Regulaminu oraz udzielenie odpowiedzi na pytania:</t>
    </r>
  </si>
  <si>
    <r>
      <t>Czy jednostka produkuje lub sprzedaje produkty</t>
    </r>
    <r>
      <rPr>
        <i/>
        <sz val="10"/>
        <color indexed="8"/>
        <rFont val="Roboto Light"/>
      </rPr>
      <t xml:space="preserve"> ?</t>
    </r>
  </si>
  <si>
    <r>
      <t xml:space="preserve">Czy jednostka wykonuje część swojej działalności przy pomocy podwykonawców (np. sprzątanie, żywienie) 
</t>
    </r>
    <r>
      <rPr>
        <i/>
        <sz val="10"/>
        <color indexed="10"/>
        <rFont val="Roboto Light"/>
      </rPr>
      <t>jeśli tak, proszę o podanie rodzaju prac zlecanych podwykonawcom</t>
    </r>
  </si>
  <si>
    <r>
      <t>Rodzaje usług/prac świadczonych przez jednostkę dla podmiotów zewnętrznych</t>
    </r>
    <r>
      <rPr>
        <sz val="10"/>
        <color indexed="60"/>
        <rFont val="Roboto Light"/>
      </rPr>
      <t xml:space="preserve"> 
</t>
    </r>
    <r>
      <rPr>
        <i/>
        <sz val="10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</si>
  <si>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10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</si>
  <si>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10"/>
        <color indexed="10"/>
        <rFont val="Roboto Light"/>
      </rPr>
      <t>jeśli tak, proszę o podanie rodzaju wykonywanych czynności</t>
    </r>
  </si>
  <si>
    <r>
      <t xml:space="preserve">Czy w jednostce funkcjonuje gabinet pielęgniarski, lekarski, stomatologiczny 
</t>
    </r>
    <r>
      <rPr>
        <i/>
        <sz val="10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</si>
  <si>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10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</si>
  <si>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10"/>
        <rFont val="Roboto"/>
      </rPr>
      <t>regularnym przeglądom</t>
    </r>
    <r>
      <rPr>
        <sz val="10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</si>
  <si>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10"/>
        <rFont val="Roboto"/>
      </rPr>
      <t>pozwolenie na użytkowanie</t>
    </r>
    <r>
      <rPr>
        <sz val="10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</si>
  <si>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10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</si>
  <si>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10"/>
        <rFont val="Roboto"/>
      </rPr>
      <t>materiały łatwopalne i/lub wybuchowe.</t>
    </r>
    <r>
      <rPr>
        <b/>
        <sz val="10"/>
        <rFont val="Roboto Light"/>
      </rPr>
      <t xml:space="preserve"> </t>
    </r>
    <r>
      <rPr>
        <i/>
        <sz val="10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</si>
  <si>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10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</si>
  <si>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10"/>
        <rFont val="Roboto"/>
      </rPr>
      <t>ewakuacji z powodu aktów terroryzmu</t>
    </r>
    <r>
      <rPr>
        <b/>
        <sz val="10"/>
        <rFont val="Roboto Light"/>
      </rPr>
      <t xml:space="preserve">
</t>
    </r>
    <r>
      <rPr>
        <sz val="10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</si>
  <si>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10"/>
        <rFont val="Roboto Light"/>
      </rPr>
      <t>od 1997 r.</t>
    </r>
    <r>
      <rPr>
        <sz val="10"/>
        <rFont val="Roboto Light"/>
      </rPr>
      <t xml:space="preserve"> wystąpiły w Państwa mieniu </t>
    </r>
    <r>
      <rPr>
        <b/>
        <sz val="10"/>
        <rFont val="Roboto"/>
      </rPr>
      <t>szkody powodziowe</t>
    </r>
    <r>
      <rPr>
        <b/>
        <sz val="10"/>
        <rFont val="Roboto Light"/>
      </rPr>
      <t xml:space="preserve"> </t>
    </r>
    <r>
      <rPr>
        <sz val="10"/>
        <rFont val="Roboto Light"/>
      </rPr>
      <t xml:space="preserve">? 
</t>
    </r>
    <r>
      <rPr>
        <i/>
        <sz val="10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</si>
  <si>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10"/>
        <rFont val="Roboto"/>
      </rPr>
      <t xml:space="preserve"> zostały zabezpieczone przeciwpożarowo</t>
    </r>
    <r>
      <rPr>
        <b/>
        <sz val="10"/>
        <rFont val="Roboto Light"/>
      </rPr>
      <t xml:space="preserve"> </t>
    </r>
    <r>
      <rPr>
        <sz val="10"/>
        <rFont val="Roboto Light"/>
      </rPr>
      <t>np. poprzez zastosowanie impregnatów ognioochronnych?</t>
    </r>
  </si>
  <si>
    <r>
      <t>Czy Zamawiający</t>
    </r>
    <r>
      <rPr>
        <b/>
        <sz val="10"/>
        <rFont val="Roboto Light"/>
      </rPr>
      <t xml:space="preserve"> </t>
    </r>
    <r>
      <rPr>
        <b/>
        <sz val="10"/>
        <rFont val="Roboto"/>
      </rPr>
      <t>planuje wyłączenie obiektów z eksploatacji w okresie najbliższych 3 lat.</t>
    </r>
    <r>
      <rPr>
        <sz val="10"/>
        <rFont val="Roboto"/>
      </rPr>
      <t xml:space="preserve"> </t>
    </r>
    <r>
      <rPr>
        <sz val="10"/>
        <rFont val="Roboto Light"/>
      </rPr>
      <t xml:space="preserve">
</t>
    </r>
    <r>
      <rPr>
        <i/>
        <sz val="10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</si>
  <si>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10"/>
        <color rgb="FFFF0000"/>
        <rFont val="Roboto Light"/>
      </rPr>
      <t>W przeciwnym wypadku prosimy o wskazanie lokalizacji niespełniających powyższego warunku wraz z określeniem przyczyny?</t>
    </r>
  </si>
  <si>
    <r>
      <t>Prosimy o informację czy wśród zgłoszonych do ubezpieczenia zbiorów bibliotecznych znajdują się starodruki i/lub tzw.</t>
    </r>
    <r>
      <rPr>
        <sz val="10"/>
        <rFont val="Roboto"/>
      </rPr>
      <t xml:space="preserve"> </t>
    </r>
    <r>
      <rPr>
        <b/>
        <sz val="10"/>
        <rFont val="Roboto"/>
      </rPr>
      <t>białe kruki</t>
    </r>
    <r>
      <rPr>
        <b/>
        <sz val="10"/>
        <rFont val="Roboto Light"/>
      </rPr>
      <t>?</t>
    </r>
  </si>
  <si>
    <t>BRAK KONSTRUKCJI DREWNIANYCH</t>
  </si>
  <si>
    <t>jdnostka organizuje imprezy 2 razy do roku na zenątrz i wewnątrz budynku szkoły przy liczbie osób ok.300 - imprezy sa bezpłatne</t>
  </si>
  <si>
    <t>TAK - 2</t>
  </si>
  <si>
    <t>TAK - 11</t>
  </si>
  <si>
    <t>System ochrony odgromowej, listwy zasilające przepięciowe, wyłaczniki różnicowo prądowe</t>
  </si>
  <si>
    <t>SZKOŁA PODSTAWOWA IM. JANA PAWŁA II W ŁAZACH</t>
  </si>
  <si>
    <t>UL. KS. H. SŁOJEWSKIEGO 1</t>
  </si>
  <si>
    <t>UL. ŁĄCZNOŚCI 56</t>
  </si>
  <si>
    <t>SZKOŁA</t>
  </si>
  <si>
    <t>Murowana</t>
  </si>
  <si>
    <t>2003 - oddana do użytku</t>
  </si>
  <si>
    <t>2017- oddana do użytku</t>
  </si>
  <si>
    <t>żelbetowa - dachówka karpówka</t>
  </si>
  <si>
    <t>żelbetowa - papa</t>
  </si>
  <si>
    <t>hydrant  zewnętrz. szt. 1          hydrant wewnętrz szt.12                     gaśnice proszkowe szt. 15, śniegowa szt. 1; wodna szt. 1; urzadzenie gaśnicze KZWM UGS 2X szt. 1 . System alarmowy  monitorowany przez firmę NOMA2.</t>
  </si>
  <si>
    <t>hydrant zewnętrzny - 1 szt., hydranty wewnętrzne - 7 szt., gaśnice: proszkowe - 6 szt., śniegowa - 1 szt.</t>
  </si>
  <si>
    <t>Teren ogrodzony i oświetlony. Dozór wewnatrz budynku. 
System antywłamaniowy sygnalizacja alarmu do agencji ochrony.</t>
  </si>
  <si>
    <t>Tak</t>
  </si>
  <si>
    <t>Nie</t>
  </si>
  <si>
    <t>wymiana nawierzchni na placu zabaw i boisku szkolnym - 2024 r.</t>
  </si>
  <si>
    <t xml:space="preserve">1) remoct cześci dachu - 2021r.
2) remont korytarzy oraz wymiana kasetonów sufitowych wraz z malowaniem - 2021 r. i 2025 r.
</t>
  </si>
  <si>
    <t>DOBRY</t>
  </si>
  <si>
    <r>
      <rPr>
        <b/>
        <sz val="11"/>
        <rFont val="Roboto Light"/>
      </rPr>
      <t>Dane na nowy okres ubezpieczenia
2026</t>
    </r>
    <r>
      <rPr>
        <sz val="11"/>
        <rFont val="Roboto Light"/>
      </rPr>
      <t xml:space="preserve">
</t>
    </r>
    <r>
      <rPr>
        <sz val="11"/>
        <color indexed="60"/>
        <rFont val="Roboto Light"/>
      </rPr>
      <t>(Stan na dzień 31.12.2025</t>
    </r>
  </si>
  <si>
    <t>Księgowa brutto</t>
  </si>
  <si>
    <t>ŚT SPLA/003740/2021</t>
  </si>
  <si>
    <t>ŚT SPLA/003741/2022</t>
  </si>
  <si>
    <t>ŚT SPLA/003742/2023</t>
  </si>
  <si>
    <t>ŚT SPLA/6/66/662/1-4921</t>
  </si>
  <si>
    <t>ŚT SPLA/4/48/487/8-4929</t>
  </si>
  <si>
    <t>Stacjonarny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</si>
  <si>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31.12.2025</t>
    </r>
    <r>
      <rPr>
        <sz val="9"/>
        <rFont val="Roboto Light"/>
      </rPr>
      <t>)</t>
    </r>
  </si>
  <si>
    <t>Monitor Interaktywny</t>
  </si>
  <si>
    <t>Pracownia robotyki SriLab</t>
  </si>
  <si>
    <t>Urządzenie wielofunkcyjne</t>
  </si>
  <si>
    <t>Studio telewizyjne</t>
  </si>
  <si>
    <t>Komputer Dell</t>
  </si>
  <si>
    <t>Drukarka 3D</t>
  </si>
  <si>
    <t>Szafa chłodnicza (lodówka)</t>
  </si>
  <si>
    <t>Pralka</t>
  </si>
  <si>
    <t>Gofrownica</t>
  </si>
  <si>
    <t>Piekarnik elektryczny</t>
  </si>
  <si>
    <t>Drukarka do legitymacji</t>
  </si>
  <si>
    <t>Monitor komputerowy</t>
  </si>
  <si>
    <t>Monitor interaktywny</t>
  </si>
  <si>
    <t>Piec konwekcyjny</t>
  </si>
  <si>
    <t>Zmywarko - wypażarka</t>
  </si>
  <si>
    <t>Patelnia elektryczna</t>
  </si>
  <si>
    <t>ŚT 5242</t>
  </si>
  <si>
    <t>ŚT 5243</t>
  </si>
  <si>
    <t>ŚT 5139</t>
  </si>
  <si>
    <t>ŚT 5194</t>
  </si>
  <si>
    <t>ŚT 5218</t>
  </si>
  <si>
    <t>ŚT 5220</t>
  </si>
  <si>
    <t>ŚT 5112</t>
  </si>
  <si>
    <t>ŚT 4942</t>
  </si>
  <si>
    <t>ŚT 5000</t>
  </si>
  <si>
    <t>ŚT 5246</t>
  </si>
  <si>
    <t>ŚT 5247</t>
  </si>
  <si>
    <t>ŚT 5248</t>
  </si>
  <si>
    <t>ŚT 5001</t>
  </si>
  <si>
    <t>ŚT 5002</t>
  </si>
  <si>
    <t>ŚT 5003</t>
  </si>
  <si>
    <t>ŚT 5198</t>
  </si>
  <si>
    <t>ŚT 5199</t>
  </si>
  <si>
    <t>ŚT 5200</t>
  </si>
  <si>
    <t>ŚT 5201</t>
  </si>
  <si>
    <t>ŚT 5202</t>
  </si>
  <si>
    <t>ŚT 4978</t>
  </si>
  <si>
    <t>PŚT 5445</t>
  </si>
  <si>
    <t>ŚT 5442</t>
  </si>
  <si>
    <t>ŚT 5443</t>
  </si>
  <si>
    <t>ŚT 5420</t>
  </si>
  <si>
    <t>ŚT 5356</t>
  </si>
  <si>
    <t>ŚT 5324</t>
  </si>
  <si>
    <t>PŚT5253</t>
  </si>
  <si>
    <t>ŚT 5497</t>
  </si>
  <si>
    <t>ŚT 5498</t>
  </si>
  <si>
    <t>ŚT 5499</t>
  </si>
  <si>
    <t>ŚT 5500</t>
  </si>
  <si>
    <t>ŚT 5465</t>
  </si>
  <si>
    <t>ŚT 5466</t>
  </si>
  <si>
    <t>PŚT 5459</t>
  </si>
  <si>
    <t>ŚT 5567</t>
  </si>
  <si>
    <t>PŚT 5472</t>
  </si>
  <si>
    <t>ŚT 5468</t>
  </si>
  <si>
    <t>ŚT 5476</t>
  </si>
  <si>
    <t>ŚT 5474</t>
  </si>
  <si>
    <t>PŚT 5501</t>
  </si>
  <si>
    <t>ŚT 5505</t>
  </si>
  <si>
    <t>ŚT 5542</t>
  </si>
  <si>
    <t>ŚT 5523</t>
  </si>
  <si>
    <t>ŚT 5546</t>
  </si>
  <si>
    <t>PŚT 5547</t>
  </si>
  <si>
    <t>PŚT 5548</t>
  </si>
  <si>
    <t>ŚT 5553</t>
  </si>
  <si>
    <t>ŚT 5554</t>
  </si>
  <si>
    <t>ŚT 5557</t>
  </si>
  <si>
    <t>ŚT 5558</t>
  </si>
  <si>
    <t>2023</t>
  </si>
  <si>
    <t xml:space="preserve">Komputer Deskopt Dell Vostro </t>
  </si>
  <si>
    <t xml:space="preserve">Monitor interaktywny Newline </t>
  </si>
  <si>
    <t xml:space="preserve">Komputer Dell Vostro </t>
  </si>
  <si>
    <t>Komputer Dell Vostro</t>
  </si>
  <si>
    <t>ŚT 5629</t>
  </si>
  <si>
    <t>ul. Słojewskiego</t>
  </si>
  <si>
    <t>Drukarka do druku świadectw</t>
  </si>
  <si>
    <t>Laptop Dell</t>
  </si>
  <si>
    <t>ŚT 5686</t>
  </si>
  <si>
    <t>Przenośny</t>
  </si>
  <si>
    <t>Komputer Lenovo</t>
  </si>
  <si>
    <t>ŚT 5678 - 5684</t>
  </si>
  <si>
    <t>Kabina do terapi</t>
  </si>
  <si>
    <t>ŚT 5828</t>
  </si>
  <si>
    <t>Kabina SI</t>
  </si>
  <si>
    <t>ŚT 5829</t>
  </si>
  <si>
    <t>Licencja Microsoft Education</t>
  </si>
  <si>
    <t>WNiP 5627</t>
  </si>
  <si>
    <t>ŚT 5830-5831</t>
  </si>
  <si>
    <t>Licencja Microsoft 365 Apps</t>
  </si>
  <si>
    <t>Laptop pzreglądarkowy HP</t>
  </si>
  <si>
    <t>ŚT 5867 - 5883</t>
  </si>
  <si>
    <t>Tablet Lenovo</t>
  </si>
  <si>
    <t>ŚT 5942 - 5976</t>
  </si>
  <si>
    <t>ŚT 5884-5941</t>
  </si>
  <si>
    <t xml:space="preserve">Tablet </t>
  </si>
  <si>
    <t xml:space="preserve">Laptop Dell </t>
  </si>
  <si>
    <t>Mikrofon</t>
  </si>
  <si>
    <t>Mobilne Miasteczko Ruchu Drogowego</t>
  </si>
  <si>
    <t>Głośnik</t>
  </si>
  <si>
    <t>Odkurzacz piorący</t>
  </si>
  <si>
    <t>Odśnieżarka</t>
  </si>
  <si>
    <t>Wyciskarka do cytrusów</t>
  </si>
  <si>
    <t>Odkurzacz</t>
  </si>
  <si>
    <t>Maszyna do popcornu</t>
  </si>
  <si>
    <t>ŚT SPLA/4/48/487/9-4913</t>
  </si>
  <si>
    <t>ŚT SPLA/4/48/487/9-4914</t>
  </si>
  <si>
    <t>ŚT SPLA/4/48/487/9-4915</t>
  </si>
  <si>
    <t>ŚT SPLA/4/48/487/9-4916</t>
  </si>
  <si>
    <t>ŚT SPLA/4/48/487/9-4917</t>
  </si>
  <si>
    <t>ŚT SPLA/4/48/487/9-4918</t>
  </si>
  <si>
    <t>ŚT SPLA/4/48/487/9-4919</t>
  </si>
  <si>
    <t>ŚT SPLA/4/48/487/9-4920</t>
  </si>
  <si>
    <t>ŚT 5148</t>
  </si>
  <si>
    <t>ŚT 5164</t>
  </si>
  <si>
    <t>PŚT 5448</t>
  </si>
  <si>
    <t>ŚT 5444</t>
  </si>
  <si>
    <t>PŚT5296</t>
  </si>
  <si>
    <t>PŚT 5522</t>
  </si>
  <si>
    <t>PŚT 5556</t>
  </si>
  <si>
    <t>PŚT 5555</t>
  </si>
  <si>
    <t>PŚT 5549</t>
  </si>
  <si>
    <t>PŚT 5462</t>
  </si>
  <si>
    <t>ul. Łączności</t>
  </si>
  <si>
    <t>Odtworzeniowa</t>
  </si>
  <si>
    <t>Czujniki i kamery</t>
  </si>
  <si>
    <t>Oprogramowani e</t>
  </si>
  <si>
    <t>WNiP</t>
  </si>
  <si>
    <t>Oprogramowanie</t>
  </si>
  <si>
    <t>UL. ŁĄCZNOŚCI 56
ul. Ks. H. Słojewskiego 1</t>
  </si>
  <si>
    <t xml:space="preserve"> place zabaw, biska, ogrodzenie</t>
  </si>
  <si>
    <t>ul. Łączności - 2017
ul. Słojewskiego - 2003</t>
  </si>
  <si>
    <t>drewniane</t>
  </si>
  <si>
    <t>wymiana uszkodzonych drewnianych elementów (belki)</t>
  </si>
  <si>
    <t>dobry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</si>
</sst>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</numFmts>
  <fonts count="86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sz val="9"/>
      <color rgb="FFFF0000"/>
      <name val="Roboto Light"/>
    </font>
    <font>
      <b/>
      <i/>
      <sz val="9"/>
      <color rgb="FFFF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sz val="11"/>
      <name val="Roboto Light"/>
    </font>
    <font>
      <b/>
      <sz val="11"/>
      <color rgb="FFC2B000"/>
      <name val="Roboto Light"/>
    </font>
    <font>
      <sz val="11"/>
      <color theme="1"/>
      <name val="Roboto Light"/>
    </font>
    <font>
      <i/>
      <sz val="11"/>
      <name val="Roboto Light"/>
    </font>
    <font>
      <sz val="10"/>
      <name val="Roboto Light"/>
    </font>
    <font>
      <b/>
      <sz val="10"/>
      <name val="Roboto Light"/>
    </font>
    <font>
      <sz val="10"/>
      <color indexed="60"/>
      <name val="Roboto Light"/>
    </font>
    <font>
      <i/>
      <sz val="10"/>
      <name val="Roboto Light"/>
    </font>
    <font>
      <sz val="10"/>
      <color theme="1"/>
      <name val="Roboto Light"/>
    </font>
    <font>
      <sz val="10"/>
      <color indexed="8"/>
      <name val="Roboto Light"/>
    </font>
    <font>
      <i/>
      <sz val="10"/>
      <color indexed="8"/>
      <name val="Roboto Light"/>
    </font>
    <font>
      <sz val="11"/>
      <color theme="0"/>
      <name val="Roboto Light"/>
    </font>
    <font>
      <sz val="11"/>
      <color rgb="FF0070C0"/>
      <name val="Roboto Light"/>
    </font>
    <font>
      <b/>
      <sz val="11"/>
      <name val="Roboto Light"/>
    </font>
    <font>
      <b/>
      <sz val="11"/>
      <color rgb="FFFF0000"/>
      <name val="Roboto Light"/>
    </font>
    <font>
      <b/>
      <i/>
      <sz val="11"/>
      <color rgb="FFFF0000"/>
      <name val="Roboto"/>
    </font>
    <font>
      <b/>
      <i/>
      <sz val="11"/>
      <color rgb="FFC00000"/>
      <name val="Roboto Light"/>
    </font>
    <font>
      <sz val="11"/>
      <color indexed="60"/>
      <name val="Roboto Light"/>
    </font>
    <font>
      <b/>
      <sz val="11"/>
      <color rgb="FFC00000"/>
      <name val="Roboto Light"/>
    </font>
    <font>
      <b/>
      <u/>
      <sz val="11"/>
      <name val="Roboto Light"/>
    </font>
    <font>
      <b/>
      <i/>
      <u/>
      <sz val="11"/>
      <color rgb="FFFF0000"/>
      <name val="Roboto Light"/>
    </font>
    <font>
      <sz val="11"/>
      <color rgb="FFFF0000"/>
      <name val="Roboto Light"/>
    </font>
    <font>
      <sz val="11"/>
      <color rgb="FFC00000"/>
      <name val="Roboto Light"/>
    </font>
    <font>
      <b/>
      <sz val="11"/>
      <color indexed="8"/>
      <name val="Roboto Light"/>
    </font>
    <font>
      <sz val="11"/>
      <color indexed="8"/>
      <name val="Roboto Light"/>
    </font>
    <font>
      <i/>
      <sz val="11"/>
      <color indexed="8"/>
      <name val="Roboto Light"/>
    </font>
    <font>
      <b/>
      <sz val="11"/>
      <color rgb="FF0070C0"/>
      <name val="Roboto Light"/>
    </font>
    <font>
      <b/>
      <sz val="11"/>
      <color theme="1"/>
      <name val="Roboto Light"/>
    </font>
    <font>
      <b/>
      <sz val="11"/>
      <color indexed="60"/>
      <name val="Roboto Light"/>
    </font>
    <font>
      <b/>
      <sz val="10"/>
      <color rgb="FFC2B000"/>
      <name val="Roboto Light"/>
    </font>
    <font>
      <sz val="10"/>
      <color indexed="10"/>
      <name val="Roboto Light"/>
    </font>
    <font>
      <i/>
      <sz val="10"/>
      <color indexed="10"/>
      <name val="Roboto Light"/>
    </font>
    <font>
      <i/>
      <sz val="10"/>
      <color indexed="60"/>
      <name val="Roboto Light"/>
    </font>
    <font>
      <u/>
      <sz val="10"/>
      <name val="Roboto Light"/>
    </font>
    <font>
      <sz val="10"/>
      <name val="Roboto"/>
    </font>
    <font>
      <i/>
      <sz val="10"/>
      <color rgb="FFFF0000"/>
      <name val="Roboto Light"/>
    </font>
    <font>
      <sz val="14"/>
      <color theme="1"/>
      <name val="Candara"/>
      <family val="2"/>
      <charset val="238"/>
    </font>
    <font>
      <sz val="14"/>
      <color theme="1"/>
      <name val="Segoe UI"/>
      <family val="2"/>
      <charset val="238"/>
    </font>
    <font>
      <sz val="10"/>
      <name val="Tahoma"/>
      <family val="2"/>
    </font>
    <font>
      <sz val="8"/>
      <name val="Arial CE"/>
      <family val="2"/>
      <charset val="238"/>
    </font>
    <font>
      <sz val="10"/>
      <color theme="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8">
    <xf numFmtId="0" fontId="0" fillId="0" borderId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286">
    <xf numFmtId="0" fontId="0" fillId="0" borderId="0" xfId="0"/>
    <xf numFmtId="0" fontId="12" fillId="0" borderId="0" xfId="8" applyFont="1"/>
    <xf numFmtId="0" fontId="11" fillId="0" borderId="0" xfId="8" applyFont="1"/>
    <xf numFmtId="0" fontId="12" fillId="0" borderId="0" xfId="8" applyFont="1" applyAlignment="1">
      <alignment horizontal="center"/>
    </xf>
    <xf numFmtId="0" fontId="13" fillId="0" borderId="0" xfId="8" applyFont="1"/>
    <xf numFmtId="0" fontId="14" fillId="0" borderId="0" xfId="8" applyFont="1"/>
    <xf numFmtId="0" fontId="11" fillId="0" borderId="1" xfId="8" applyFont="1" applyBorder="1" applyAlignment="1">
      <alignment horizontal="center" vertical="center" wrapText="1"/>
    </xf>
    <xf numFmtId="0" fontId="11" fillId="0" borderId="0" xfId="8" applyFont="1" applyAlignment="1">
      <alignment vertical="center" wrapText="1"/>
    </xf>
    <xf numFmtId="0" fontId="12" fillId="0" borderId="0" xfId="8" applyFont="1" applyAlignment="1">
      <alignment vertical="center" wrapText="1"/>
    </xf>
    <xf numFmtId="0" fontId="12" fillId="0" borderId="0" xfId="8" applyFont="1" applyAlignment="1">
      <alignment wrapText="1"/>
    </xf>
    <xf numFmtId="0" fontId="12" fillId="0" borderId="0" xfId="8" applyFont="1" applyAlignment="1">
      <alignment horizontal="center" wrapText="1"/>
    </xf>
    <xf numFmtId="0" fontId="18" fillId="0" borderId="0" xfId="8" applyFont="1" applyAlignment="1">
      <alignment horizontal="left" vertical="center" wrapText="1"/>
    </xf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horizontal="center" vertical="center" wrapText="1"/>
    </xf>
    <xf numFmtId="0" fontId="11" fillId="0" borderId="0" xfId="8" applyFont="1" applyAlignment="1">
      <alignment horizontal="center" wrapText="1"/>
    </xf>
    <xf numFmtId="0" fontId="12" fillId="0" borderId="0" xfId="8" applyFont="1" applyAlignment="1">
      <alignment horizontal="left" vertical="center"/>
    </xf>
    <xf numFmtId="0" fontId="12" fillId="0" borderId="0" xfId="8" applyFont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top" wrapText="1"/>
    </xf>
    <xf numFmtId="0" fontId="12" fillId="0" borderId="0" xfId="8" applyFont="1" applyAlignment="1">
      <alignment vertical="top"/>
    </xf>
    <xf numFmtId="0" fontId="11" fillId="0" borderId="0" xfId="8" applyFont="1" applyAlignment="1">
      <alignment horizontal="center"/>
    </xf>
    <xf numFmtId="0" fontId="21" fillId="0" borderId="0" xfId="8" applyFont="1"/>
    <xf numFmtId="0" fontId="17" fillId="0" borderId="0" xfId="8" applyFont="1"/>
    <xf numFmtId="0" fontId="22" fillId="0" borderId="0" xfId="8" applyFont="1"/>
    <xf numFmtId="0" fontId="23" fillId="0" borderId="0" xfId="0" applyFont="1"/>
    <xf numFmtId="0" fontId="24" fillId="0" borderId="0" xfId="1" applyFont="1" applyAlignment="1">
      <alignment vertical="center"/>
    </xf>
    <xf numFmtId="0" fontId="11" fillId="0" borderId="0" xfId="8" applyFont="1" applyAlignment="1">
      <alignment horizontal="left"/>
    </xf>
    <xf numFmtId="0" fontId="25" fillId="0" borderId="0" xfId="8" applyFont="1"/>
    <xf numFmtId="0" fontId="26" fillId="0" borderId="0" xfId="8" applyFont="1"/>
    <xf numFmtId="0" fontId="26" fillId="0" borderId="0" xfId="8" applyFont="1" applyAlignment="1">
      <alignment horizontal="center"/>
    </xf>
    <xf numFmtId="0" fontId="27" fillId="0" borderId="0" xfId="8" applyFont="1"/>
    <xf numFmtId="0" fontId="28" fillId="0" borderId="0" xfId="8" applyFont="1"/>
    <xf numFmtId="0" fontId="29" fillId="0" borderId="0" xfId="8" applyFont="1"/>
    <xf numFmtId="0" fontId="29" fillId="0" borderId="0" xfId="8" applyFont="1" applyAlignment="1">
      <alignment horizontal="center"/>
    </xf>
    <xf numFmtId="0" fontId="11" fillId="7" borderId="1" xfId="8" applyFont="1" applyFill="1" applyBorder="1" applyAlignment="1">
      <alignment horizontal="center" vertical="center" wrapText="1"/>
    </xf>
    <xf numFmtId="0" fontId="11" fillId="7" borderId="1" xfId="8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top" wrapText="1"/>
    </xf>
    <xf numFmtId="167" fontId="12" fillId="4" borderId="1" xfId="0" applyNumberFormat="1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 wrapText="1"/>
    </xf>
    <xf numFmtId="0" fontId="34" fillId="4" borderId="10" xfId="0" applyFont="1" applyFill="1" applyBorder="1" applyAlignment="1">
      <alignment horizontal="center" vertical="center" wrapText="1"/>
    </xf>
    <xf numFmtId="0" fontId="35" fillId="4" borderId="11" xfId="0" applyFont="1" applyFill="1" applyBorder="1" applyAlignment="1">
      <alignment horizontal="center" vertical="center"/>
    </xf>
    <xf numFmtId="0" fontId="35" fillId="4" borderId="11" xfId="0" applyFont="1" applyFill="1" applyBorder="1" applyAlignment="1">
      <alignment vertical="center" wrapText="1"/>
    </xf>
    <xf numFmtId="0" fontId="35" fillId="4" borderId="12" xfId="0" applyFont="1" applyFill="1" applyBorder="1" applyAlignment="1">
      <alignment horizontal="center" vertical="center"/>
    </xf>
    <xf numFmtId="0" fontId="35" fillId="4" borderId="12" xfId="0" applyFont="1" applyFill="1" applyBorder="1" applyAlignment="1">
      <alignment vertical="center" wrapText="1"/>
    </xf>
    <xf numFmtId="0" fontId="36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12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44" fontId="12" fillId="4" borderId="1" xfId="0" applyNumberFormat="1" applyFont="1" applyFill="1" applyBorder="1" applyAlignment="1">
      <alignment horizontal="left" vertical="center" wrapText="1"/>
    </xf>
    <xf numFmtId="44" fontId="12" fillId="4" borderId="10" xfId="0" applyNumberFormat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35" fillId="0" borderId="11" xfId="0" applyFont="1" applyBorder="1" applyAlignment="1">
      <alignment vertical="center" wrapText="1"/>
    </xf>
    <xf numFmtId="44" fontId="41" fillId="4" borderId="11" xfId="0" applyNumberFormat="1" applyFont="1" applyFill="1" applyBorder="1" applyAlignment="1">
      <alignment horizontal="left" vertical="center" wrapText="1"/>
    </xf>
    <xf numFmtId="0" fontId="35" fillId="4" borderId="11" xfId="0" applyFont="1" applyFill="1" applyBorder="1" applyAlignment="1">
      <alignment horizontal="center" vertical="center" wrapText="1"/>
    </xf>
    <xf numFmtId="44" fontId="35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5" fillId="0" borderId="11" xfId="0" applyFont="1" applyBorder="1" applyAlignment="1">
      <alignment horizontal="right" vertical="center" wrapText="1"/>
    </xf>
    <xf numFmtId="0" fontId="35" fillId="0" borderId="12" xfId="0" applyFont="1" applyBorder="1" applyAlignment="1">
      <alignment horizontal="right" vertical="center" wrapText="1"/>
    </xf>
    <xf numFmtId="44" fontId="41" fillId="4" borderId="12" xfId="0" applyNumberFormat="1" applyFont="1" applyFill="1" applyBorder="1" applyAlignment="1">
      <alignment horizontal="left" vertical="center" wrapText="1"/>
    </xf>
    <xf numFmtId="0" fontId="35" fillId="4" borderId="12" xfId="0" applyFont="1" applyFill="1" applyBorder="1" applyAlignment="1">
      <alignment horizontal="center" vertical="center" wrapText="1"/>
    </xf>
    <xf numFmtId="44" fontId="33" fillId="4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4" fontId="12" fillId="7" borderId="1" xfId="0" applyNumberFormat="1" applyFont="1" applyFill="1" applyBorder="1" applyAlignment="1">
      <alignment horizontal="left" vertical="center" wrapText="1"/>
    </xf>
    <xf numFmtId="44" fontId="12" fillId="7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vertical="center" wrapText="1"/>
    </xf>
    <xf numFmtId="165" fontId="12" fillId="0" borderId="0" xfId="0" applyNumberFormat="1" applyFont="1" applyAlignment="1">
      <alignment vertical="center" wrapText="1"/>
    </xf>
    <xf numFmtId="165" fontId="12" fillId="4" borderId="0" xfId="0" applyNumberFormat="1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right" vertical="center" wrapText="1"/>
    </xf>
    <xf numFmtId="44" fontId="12" fillId="7" borderId="1" xfId="0" applyNumberFormat="1" applyFont="1" applyFill="1" applyBorder="1" applyAlignment="1">
      <alignment horizontal="right" vertical="center" wrapText="1"/>
    </xf>
    <xf numFmtId="44" fontId="12" fillId="7" borderId="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0" fontId="39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6" fillId="4" borderId="0" xfId="0" applyFont="1" applyFill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5" fillId="5" borderId="1" xfId="0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49" fillId="0" borderId="0" xfId="0" applyFont="1" applyAlignment="1">
      <alignment vertical="center"/>
    </xf>
    <xf numFmtId="0" fontId="53" fillId="0" borderId="0" xfId="0" applyFont="1" applyAlignment="1">
      <alignment vertical="center"/>
    </xf>
    <xf numFmtId="165" fontId="57" fillId="0" borderId="0" xfId="0" applyNumberFormat="1" applyFont="1" applyAlignment="1">
      <alignment vertical="center"/>
    </xf>
    <xf numFmtId="0" fontId="58" fillId="0" borderId="0" xfId="0" applyFont="1" applyAlignment="1">
      <alignment vertical="center"/>
    </xf>
    <xf numFmtId="0" fontId="59" fillId="4" borderId="0" xfId="0" applyFont="1" applyFill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63" fillId="6" borderId="1" xfId="0" applyFont="1" applyFill="1" applyBorder="1" applyAlignment="1">
      <alignment horizontal="center" vertical="center"/>
    </xf>
    <xf numFmtId="0" fontId="45" fillId="7" borderId="1" xfId="0" applyFont="1" applyFill="1" applyBorder="1" applyAlignment="1">
      <alignment horizontal="center" vertical="center" wrapText="1"/>
    </xf>
    <xf numFmtId="165" fontId="45" fillId="7" borderId="1" xfId="0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0" fontId="45" fillId="4" borderId="1" xfId="27" applyFont="1" applyFill="1" applyBorder="1" applyAlignment="1">
      <alignment horizontal="center" vertical="center" wrapText="1"/>
    </xf>
    <xf numFmtId="0" fontId="45" fillId="5" borderId="1" xfId="0" applyFont="1" applyFill="1" applyBorder="1" applyAlignment="1">
      <alignment vertical="center" wrapText="1"/>
    </xf>
    <xf numFmtId="0" fontId="45" fillId="5" borderId="1" xfId="0" applyFont="1" applyFill="1" applyBorder="1" applyAlignment="1">
      <alignment horizontal="left" vertical="center" wrapText="1"/>
    </xf>
    <xf numFmtId="44" fontId="45" fillId="4" borderId="1" xfId="11" applyFont="1" applyFill="1" applyBorder="1" applyAlignment="1">
      <alignment vertical="center" wrapText="1"/>
    </xf>
    <xf numFmtId="0" fontId="45" fillId="4" borderId="1" xfId="0" applyFont="1" applyFill="1" applyBorder="1" applyAlignment="1">
      <alignment horizontal="center" vertical="center" wrapText="1"/>
    </xf>
    <xf numFmtId="44" fontId="45" fillId="5" borderId="1" xfId="11" applyFont="1" applyFill="1" applyBorder="1" applyAlignment="1">
      <alignment vertical="center" wrapText="1"/>
    </xf>
    <xf numFmtId="0" fontId="57" fillId="5" borderId="1" xfId="0" applyFont="1" applyFill="1" applyBorder="1" applyAlignment="1">
      <alignment vertical="center" wrapText="1"/>
    </xf>
    <xf numFmtId="0" fontId="45" fillId="4" borderId="0" xfId="0" applyFont="1" applyFill="1" applyAlignment="1">
      <alignment vertical="center" wrapText="1"/>
    </xf>
    <xf numFmtId="0" fontId="48" fillId="4" borderId="1" xfId="0" applyFont="1" applyFill="1" applyBorder="1" applyAlignment="1">
      <alignment horizontal="center" vertical="center" wrapText="1"/>
    </xf>
    <xf numFmtId="0" fontId="48" fillId="5" borderId="1" xfId="0" applyFont="1" applyFill="1" applyBorder="1" applyAlignment="1">
      <alignment horizontal="center" vertical="center" wrapText="1"/>
    </xf>
    <xf numFmtId="44" fontId="45" fillId="4" borderId="1" xfId="14" applyFont="1" applyFill="1" applyBorder="1" applyAlignment="1">
      <alignment vertical="center" wrapText="1"/>
    </xf>
    <xf numFmtId="44" fontId="45" fillId="5" borderId="1" xfId="14" applyFont="1" applyFill="1" applyBorder="1" applyAlignment="1">
      <alignment vertical="center" wrapText="1"/>
    </xf>
    <xf numFmtId="0" fontId="45" fillId="0" borderId="0" xfId="0" applyFont="1" applyAlignment="1">
      <alignment vertical="center" wrapText="1"/>
    </xf>
    <xf numFmtId="44" fontId="45" fillId="7" borderId="1" xfId="14" applyFont="1" applyFill="1" applyBorder="1" applyAlignment="1">
      <alignment vertical="center"/>
    </xf>
    <xf numFmtId="0" fontId="64" fillId="0" borderId="0" xfId="0" applyFont="1"/>
    <xf numFmtId="0" fontId="45" fillId="0" borderId="0" xfId="0" applyFont="1"/>
    <xf numFmtId="166" fontId="45" fillId="0" borderId="0" xfId="0" applyNumberFormat="1" applyFont="1" applyAlignment="1">
      <alignment horizontal="right"/>
    </xf>
    <xf numFmtId="0" fontId="45" fillId="0" borderId="0" xfId="0" applyFont="1" applyAlignment="1">
      <alignment horizontal="center"/>
    </xf>
    <xf numFmtId="165" fontId="57" fillId="0" borderId="0" xfId="0" applyNumberFormat="1" applyFont="1" applyAlignment="1">
      <alignment horizontal="center"/>
    </xf>
    <xf numFmtId="0" fontId="65" fillId="0" borderId="0" xfId="0" applyFont="1" applyAlignment="1">
      <alignment vertical="center"/>
    </xf>
    <xf numFmtId="0" fontId="66" fillId="0" borderId="0" xfId="0" applyFont="1"/>
    <xf numFmtId="0" fontId="59" fillId="0" borderId="0" xfId="0" applyFont="1" applyAlignment="1">
      <alignment vertical="center"/>
    </xf>
    <xf numFmtId="166" fontId="67" fillId="0" borderId="0" xfId="0" applyNumberFormat="1" applyFont="1" applyAlignment="1">
      <alignment horizontal="right"/>
    </xf>
    <xf numFmtId="0" fontId="67" fillId="0" borderId="0" xfId="0" applyFont="1" applyAlignment="1">
      <alignment horizontal="center"/>
    </xf>
    <xf numFmtId="0" fontId="67" fillId="0" borderId="0" xfId="0" applyFont="1"/>
    <xf numFmtId="0" fontId="47" fillId="0" borderId="0" xfId="0" applyFont="1" applyAlignment="1">
      <alignment vertical="center"/>
    </xf>
    <xf numFmtId="0" fontId="47" fillId="0" borderId="0" xfId="0" applyFont="1"/>
    <xf numFmtId="166" fontId="47" fillId="0" borderId="0" xfId="0" applyNumberFormat="1" applyFont="1" applyAlignment="1">
      <alignment horizontal="right"/>
    </xf>
    <xf numFmtId="0" fontId="47" fillId="0" borderId="0" xfId="0" applyFont="1" applyAlignment="1">
      <alignment horizontal="center"/>
    </xf>
    <xf numFmtId="0" fontId="59" fillId="0" borderId="0" xfId="0" applyFont="1"/>
    <xf numFmtId="166" fontId="63" fillId="0" borderId="0" xfId="0" applyNumberFormat="1" applyFont="1" applyAlignment="1">
      <alignment horizontal="right"/>
    </xf>
    <xf numFmtId="0" fontId="63" fillId="0" borderId="0" xfId="0" applyFont="1" applyAlignment="1">
      <alignment horizontal="center"/>
    </xf>
    <xf numFmtId="165" fontId="71" fillId="0" borderId="0" xfId="0" applyNumberFormat="1" applyFont="1" applyAlignment="1">
      <alignment horizontal="center"/>
    </xf>
    <xf numFmtId="0" fontId="63" fillId="0" borderId="0" xfId="0" applyFont="1"/>
    <xf numFmtId="0" fontId="72" fillId="0" borderId="0" xfId="0" applyFont="1"/>
    <xf numFmtId="166" fontId="72" fillId="0" borderId="0" xfId="0" applyNumberFormat="1" applyFont="1" applyAlignment="1">
      <alignment horizontal="right"/>
    </xf>
    <xf numFmtId="0" fontId="72" fillId="0" borderId="0" xfId="0" applyFont="1" applyAlignment="1">
      <alignment horizontal="center"/>
    </xf>
    <xf numFmtId="0" fontId="74" fillId="4" borderId="0" xfId="0" applyFont="1" applyFill="1" applyAlignment="1">
      <alignment horizontal="center" vertical="center"/>
    </xf>
    <xf numFmtId="0" fontId="53" fillId="4" borderId="1" xfId="0" applyFont="1" applyFill="1" applyBorder="1" applyAlignment="1">
      <alignment horizontal="left" vertical="center" wrapText="1"/>
    </xf>
    <xf numFmtId="0" fontId="49" fillId="4" borderId="1" xfId="0" applyFont="1" applyFill="1" applyBorder="1" applyAlignment="1">
      <alignment horizontal="left" vertical="center" wrapText="1"/>
    </xf>
    <xf numFmtId="0" fontId="54" fillId="4" borderId="1" xfId="0" applyFont="1" applyFill="1" applyBorder="1" applyAlignment="1">
      <alignment horizontal="left" vertical="center" wrapText="1"/>
    </xf>
    <xf numFmtId="0" fontId="49" fillId="4" borderId="10" xfId="0" applyFont="1" applyFill="1" applyBorder="1" applyAlignment="1">
      <alignment horizontal="left" vertical="center" wrapText="1"/>
    </xf>
    <xf numFmtId="0" fontId="52" fillId="4" borderId="11" xfId="9" applyFont="1" applyFill="1" applyBorder="1" applyAlignment="1">
      <alignment horizontal="left" vertical="center" wrapText="1"/>
    </xf>
    <xf numFmtId="0" fontId="52" fillId="4" borderId="12" xfId="9" applyFont="1" applyFill="1" applyBorder="1" applyAlignment="1">
      <alignment horizontal="left" vertical="center" wrapText="1"/>
    </xf>
    <xf numFmtId="0" fontId="49" fillId="4" borderId="1" xfId="9" applyFont="1" applyFill="1" applyBorder="1" applyAlignment="1">
      <alignment horizontal="left" vertical="center" wrapText="1"/>
    </xf>
    <xf numFmtId="0" fontId="45" fillId="7" borderId="13" xfId="0" applyFont="1" applyFill="1" applyBorder="1" applyAlignment="1">
      <alignment horizontal="center" vertical="center" wrapText="1"/>
    </xf>
    <xf numFmtId="0" fontId="45" fillId="5" borderId="2" xfId="0" applyFont="1" applyFill="1" applyBorder="1" applyAlignment="1">
      <alignment vertical="center" wrapText="1"/>
    </xf>
    <xf numFmtId="0" fontId="12" fillId="4" borderId="6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49" fontId="45" fillId="0" borderId="1" xfId="0" applyNumberFormat="1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top" wrapText="1"/>
    </xf>
    <xf numFmtId="167" fontId="45" fillId="0" borderId="1" xfId="0" applyNumberFormat="1" applyFont="1" applyBorder="1" applyAlignment="1">
      <alignment horizontal="center" vertical="center" wrapText="1"/>
    </xf>
    <xf numFmtId="0" fontId="59" fillId="0" borderId="10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44" fontId="35" fillId="0" borderId="11" xfId="0" applyNumberFormat="1" applyFont="1" applyBorder="1" applyAlignment="1">
      <alignment horizontal="left" vertical="center" wrapText="1"/>
    </xf>
    <xf numFmtId="0" fontId="35" fillId="0" borderId="11" xfId="0" applyFont="1" applyBorder="1" applyAlignment="1">
      <alignment horizontal="center" vertical="center" wrapText="1"/>
    </xf>
    <xf numFmtId="44" fontId="35" fillId="0" borderId="12" xfId="0" applyNumberFormat="1" applyFont="1" applyBorder="1" applyAlignment="1">
      <alignment horizontal="left" vertical="center" wrapText="1"/>
    </xf>
    <xf numFmtId="0" fontId="35" fillId="0" borderId="12" xfId="0" applyFont="1" applyBorder="1" applyAlignment="1">
      <alignment horizontal="center" vertical="center" wrapText="1"/>
    </xf>
    <xf numFmtId="44" fontId="12" fillId="0" borderId="1" xfId="0" applyNumberFormat="1" applyFont="1" applyBorder="1" applyAlignment="1">
      <alignment horizontal="right" vertical="center" wrapText="1"/>
    </xf>
    <xf numFmtId="0" fontId="45" fillId="0" borderId="1" xfId="27" applyFont="1" applyBorder="1" applyAlignment="1">
      <alignment horizontal="center" vertical="center" wrapText="1"/>
    </xf>
    <xf numFmtId="0" fontId="45" fillId="0" borderId="1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 wrapText="1"/>
    </xf>
    <xf numFmtId="44" fontId="45" fillId="0" borderId="1" xfId="11" applyFont="1" applyFill="1" applyBorder="1" applyAlignment="1">
      <alignment vertical="center" wrapText="1"/>
    </xf>
    <xf numFmtId="0" fontId="57" fillId="0" borderId="1" xfId="0" applyFont="1" applyBorder="1" applyAlignment="1">
      <alignment vertical="center" wrapText="1"/>
    </xf>
    <xf numFmtId="0" fontId="45" fillId="0" borderId="5" xfId="0" applyFont="1" applyBorder="1" applyAlignment="1">
      <alignment vertical="center" wrapText="1"/>
    </xf>
    <xf numFmtId="0" fontId="81" fillId="0" borderId="1" xfId="0" applyFont="1" applyBorder="1" applyAlignment="1">
      <alignment vertical="top" wrapText="1"/>
    </xf>
    <xf numFmtId="44" fontId="45" fillId="0" borderId="2" xfId="11" applyFont="1" applyFill="1" applyBorder="1" applyAlignment="1">
      <alignment vertical="center" wrapText="1"/>
    </xf>
    <xf numFmtId="0" fontId="81" fillId="0" borderId="1" xfId="0" applyFont="1" applyBorder="1" applyAlignment="1">
      <alignment horizontal="left" vertical="top" wrapText="1"/>
    </xf>
    <xf numFmtId="0" fontId="45" fillId="0" borderId="4" xfId="0" applyFont="1" applyBorder="1" applyAlignment="1">
      <alignment vertical="center" wrapText="1"/>
    </xf>
    <xf numFmtId="44" fontId="12" fillId="0" borderId="2" xfId="0" applyNumberFormat="1" applyFont="1" applyBorder="1" applyAlignment="1">
      <alignment horizontal="right" vertical="center" wrapText="1"/>
    </xf>
    <xf numFmtId="0" fontId="83" fillId="0" borderId="1" xfId="0" applyFont="1" applyBorder="1" applyAlignment="1">
      <alignment horizontal="left"/>
    </xf>
    <xf numFmtId="44" fontId="12" fillId="0" borderId="1" xfId="0" applyNumberFormat="1" applyFont="1" applyBorder="1" applyAlignment="1">
      <alignment horizontal="right" vertical="center"/>
    </xf>
    <xf numFmtId="4" fontId="83" fillId="0" borderId="1" xfId="0" applyNumberFormat="1" applyFont="1" applyBorder="1" applyAlignment="1">
      <alignment horizontal="right"/>
    </xf>
    <xf numFmtId="1" fontId="83" fillId="0" borderId="1" xfId="0" applyNumberFormat="1" applyFont="1" applyBorder="1" applyAlignment="1">
      <alignment horizontal="right" vertical="center"/>
    </xf>
    <xf numFmtId="14" fontId="83" fillId="0" borderId="1" xfId="0" quotePrefix="1" applyNumberFormat="1" applyFont="1" applyBorder="1" applyAlignment="1">
      <alignment horizontal="right" vertical="center"/>
    </xf>
    <xf numFmtId="2" fontId="83" fillId="0" borderId="1" xfId="0" applyNumberFormat="1" applyFont="1" applyBorder="1" applyAlignment="1">
      <alignment horizontal="right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right" vertical="center"/>
    </xf>
    <xf numFmtId="2" fontId="83" fillId="0" borderId="5" xfId="0" applyNumberFormat="1" applyFont="1" applyBorder="1" applyAlignment="1">
      <alignment horizontal="right"/>
    </xf>
    <xf numFmtId="1" fontId="85" fillId="0" borderId="1" xfId="0" applyNumberFormat="1" applyFont="1" applyBorder="1" applyAlignment="1">
      <alignment horizontal="right" vertical="center"/>
    </xf>
    <xf numFmtId="165" fontId="12" fillId="0" borderId="1" xfId="0" applyNumberFormat="1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" fontId="31" fillId="0" borderId="1" xfId="0" applyNumberFormat="1" applyFont="1" applyBorder="1" applyAlignment="1">
      <alignment vertical="center" wrapText="1"/>
    </xf>
    <xf numFmtId="0" fontId="11" fillId="7" borderId="5" xfId="8" applyFont="1" applyFill="1" applyBorder="1" applyAlignment="1">
      <alignment horizontal="center" vertical="center"/>
    </xf>
    <xf numFmtId="0" fontId="11" fillId="7" borderId="6" xfId="8" applyFont="1" applyFill="1" applyBorder="1" applyAlignment="1">
      <alignment horizontal="center" vertical="center"/>
    </xf>
    <xf numFmtId="0" fontId="11" fillId="7" borderId="4" xfId="8" applyFont="1" applyFill="1" applyBorder="1" applyAlignment="1">
      <alignment horizontal="center" vertical="center"/>
    </xf>
    <xf numFmtId="0" fontId="17" fillId="0" borderId="5" xfId="8" applyFont="1" applyBorder="1" applyAlignment="1">
      <alignment vertical="top" wrapText="1"/>
    </xf>
    <xf numFmtId="0" fontId="17" fillId="0" borderId="6" xfId="8" applyFont="1" applyBorder="1" applyAlignment="1">
      <alignment vertical="top" wrapText="1"/>
    </xf>
    <xf numFmtId="0" fontId="17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center" vertical="top" wrapText="1"/>
    </xf>
    <xf numFmtId="0" fontId="12" fillId="0" borderId="4" xfId="8" applyFont="1" applyBorder="1" applyAlignment="1">
      <alignment horizontal="center" vertical="top" wrapText="1"/>
    </xf>
    <xf numFmtId="0" fontId="12" fillId="0" borderId="5" xfId="8" applyFont="1" applyBorder="1" applyAlignment="1">
      <alignment vertical="top" wrapText="1"/>
    </xf>
    <xf numFmtId="0" fontId="12" fillId="0" borderId="6" xfId="8" applyFont="1" applyBorder="1" applyAlignment="1">
      <alignment vertical="top" wrapText="1"/>
    </xf>
    <xf numFmtId="0" fontId="12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left"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4" xfId="8" applyFont="1" applyBorder="1" applyAlignment="1">
      <alignment horizontal="left" vertical="top" wrapText="1"/>
    </xf>
    <xf numFmtId="0" fontId="11" fillId="7" borderId="5" xfId="8" applyFont="1" applyFill="1" applyBorder="1" applyAlignment="1">
      <alignment horizontal="center" vertical="center" wrapText="1"/>
    </xf>
    <xf numFmtId="0" fontId="11" fillId="7" borderId="6" xfId="8" applyFont="1" applyFill="1" applyBorder="1" applyAlignment="1">
      <alignment horizontal="center" vertical="center" wrapText="1"/>
    </xf>
    <xf numFmtId="0" fontId="11" fillId="7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left" vertical="center" wrapText="1"/>
    </xf>
    <xf numFmtId="0" fontId="12" fillId="0" borderId="6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18" fillId="0" borderId="0" xfId="8" applyFont="1" applyAlignment="1">
      <alignment horizontal="left" vertical="center" wrapText="1"/>
    </xf>
    <xf numFmtId="0" fontId="11" fillId="2" borderId="5" xfId="8" applyFont="1" applyFill="1" applyBorder="1" applyAlignment="1">
      <alignment horizontal="left" vertical="center" wrapText="1"/>
    </xf>
    <xf numFmtId="0" fontId="11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6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1" fillId="2" borderId="5" xfId="8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0" fontId="11" fillId="0" borderId="5" xfId="8" applyFont="1" applyBorder="1" applyAlignment="1">
      <alignment horizontal="left" vertical="center" wrapText="1"/>
    </xf>
    <xf numFmtId="0" fontId="11" fillId="0" borderId="4" xfId="8" applyFont="1" applyBorder="1" applyAlignment="1">
      <alignment horizontal="left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  <xf numFmtId="0" fontId="11" fillId="3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center" vertical="center" wrapText="1"/>
    </xf>
    <xf numFmtId="0" fontId="12" fillId="0" borderId="4" xfId="8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38" fillId="5" borderId="1" xfId="0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right" vertical="center"/>
    </xf>
    <xf numFmtId="0" fontId="12" fillId="7" borderId="9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37" fillId="7" borderId="1" xfId="0" applyFont="1" applyFill="1" applyBorder="1" applyAlignment="1">
      <alignment horizontal="center" vertical="center" wrapText="1"/>
    </xf>
    <xf numFmtId="0" fontId="60" fillId="5" borderId="1" xfId="0" applyFont="1" applyFill="1" applyBorder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0" fontId="25" fillId="8" borderId="1" xfId="0" applyFont="1" applyFill="1" applyBorder="1" applyAlignment="1">
      <alignment horizontal="center" vertical="center" wrapText="1"/>
    </xf>
    <xf numFmtId="0" fontId="59" fillId="4" borderId="0" xfId="0" applyFont="1" applyFill="1" applyAlignment="1">
      <alignment horizontal="center" vertical="center" wrapText="1"/>
    </xf>
    <xf numFmtId="0" fontId="45" fillId="7" borderId="1" xfId="0" applyFont="1" applyFill="1" applyBorder="1" applyAlignment="1">
      <alignment horizontal="right" vertical="center"/>
    </xf>
    <xf numFmtId="0" fontId="45" fillId="0" borderId="1" xfId="0" applyFont="1" applyBorder="1" applyAlignment="1">
      <alignment horizontal="center" vertical="center"/>
    </xf>
    <xf numFmtId="0" fontId="82" fillId="0" borderId="14" xfId="0" applyFont="1" applyBorder="1" applyAlignment="1">
      <alignment horizontal="center" vertical="center" wrapText="1"/>
    </xf>
    <xf numFmtId="0" fontId="82" fillId="0" borderId="3" xfId="0" applyFont="1" applyBorder="1" applyAlignment="1">
      <alignment horizontal="center" vertical="center" wrapText="1"/>
    </xf>
    <xf numFmtId="0" fontId="45" fillId="4" borderId="5" xfId="0" applyFont="1" applyFill="1" applyBorder="1" applyAlignment="1">
      <alignment horizontal="center" vertical="center" wrapText="1"/>
    </xf>
    <xf numFmtId="0" fontId="45" fillId="4" borderId="4" xfId="0" applyFont="1" applyFill="1" applyBorder="1" applyAlignment="1">
      <alignment horizontal="center" vertical="center" wrapText="1"/>
    </xf>
    <xf numFmtId="0" fontId="45" fillId="0" borderId="5" xfId="0" applyFont="1" applyBorder="1" applyAlignment="1" applyProtection="1">
      <alignment horizontal="center" vertical="center" wrapText="1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63" fillId="6" borderId="5" xfId="0" applyFont="1" applyFill="1" applyBorder="1" applyAlignment="1">
      <alignment horizontal="center" vertical="center"/>
    </xf>
    <xf numFmtId="0" fontId="63" fillId="6" borderId="4" xfId="0" applyFont="1" applyFill="1" applyBorder="1" applyAlignment="1">
      <alignment horizontal="center" vertical="center"/>
    </xf>
    <xf numFmtId="0" fontId="45" fillId="7" borderId="7" xfId="0" applyFont="1" applyFill="1" applyBorder="1" applyAlignment="1">
      <alignment horizontal="center" vertical="center" wrapText="1"/>
    </xf>
    <xf numFmtId="0" fontId="45" fillId="7" borderId="8" xfId="0" applyFont="1" applyFill="1" applyBorder="1" applyAlignment="1">
      <alignment horizontal="center" vertical="center" wrapText="1"/>
    </xf>
    <xf numFmtId="0" fontId="45" fillId="7" borderId="9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right" vertical="center" wrapText="1"/>
    </xf>
    <xf numFmtId="0" fontId="12" fillId="7" borderId="6" xfId="0" applyFont="1" applyFill="1" applyBorder="1" applyAlignment="1">
      <alignment horizontal="right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5" borderId="5" xfId="0" applyFont="1" applyFill="1" applyBorder="1" applyAlignment="1" applyProtection="1">
      <alignment horizontal="center" vertical="center" wrapText="1"/>
      <protection locked="0"/>
    </xf>
    <xf numFmtId="0" fontId="12" fillId="5" borderId="4" xfId="0" applyFont="1" applyFill="1" applyBorder="1" applyAlignment="1" applyProtection="1">
      <alignment horizontal="center" vertical="center" wrapText="1"/>
      <protection locked="0"/>
    </xf>
    <xf numFmtId="0" fontId="12" fillId="7" borderId="7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43" fillId="5" borderId="5" xfId="0" applyFont="1" applyFill="1" applyBorder="1" applyAlignment="1">
      <alignment horizontal="center" vertical="center" wrapText="1"/>
    </xf>
    <xf numFmtId="0" fontId="43" fillId="5" borderId="6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 applyProtection="1">
      <alignment horizontal="center" vertical="center" wrapText="1"/>
      <protection locked="0"/>
    </xf>
  </cellXfs>
  <cellStyles count="28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7" xr:uid="{0AF7ED7A-C414-42B5-B5D3-2F1E34130700}"/>
    <cellStyle name="Normalny 4" xfId="9" xr:uid="{00000000-0005-0000-0000-000009000000}"/>
    <cellStyle name="Procentowy 2" xfId="10" xr:uid="{00000000-0005-0000-0000-00000A000000}"/>
    <cellStyle name="Walutowy" xfId="11" builtinId="4"/>
    <cellStyle name="Walutowy 2" xfId="12" xr:uid="{00000000-0005-0000-0000-00000C000000}"/>
    <cellStyle name="Walutowy 2 2" xfId="13" xr:uid="{00000000-0005-0000-0000-00000D000000}"/>
    <cellStyle name="Walutowy 2 3" xfId="19" xr:uid="{00000000-0005-0000-0000-00000E000000}"/>
    <cellStyle name="Walutowy 2 4" xfId="18" xr:uid="{00000000-0005-0000-0000-00000F000000}"/>
    <cellStyle name="Walutowy 3" xfId="14" xr:uid="{00000000-0005-0000-0000-000010000000}"/>
    <cellStyle name="Walutowy 3 2" xfId="21" xr:uid="{00000000-0005-0000-0000-000011000000}"/>
    <cellStyle name="Walutowy 3 3" xfId="20" xr:uid="{00000000-0005-0000-0000-000012000000}"/>
    <cellStyle name="Walutowy 4" xfId="15" xr:uid="{00000000-0005-0000-0000-000013000000}"/>
    <cellStyle name="Walutowy 4 2" xfId="23" xr:uid="{00000000-0005-0000-0000-000014000000}"/>
    <cellStyle name="Walutowy 4 3" xfId="22" xr:uid="{00000000-0005-0000-0000-000015000000}"/>
    <cellStyle name="Walutowy 5" xfId="16" xr:uid="{00000000-0005-0000-0000-000016000000}"/>
    <cellStyle name="Walutowy 5 2" xfId="25" xr:uid="{00000000-0005-0000-0000-000017000000}"/>
    <cellStyle name="Walutowy 5 3" xfId="24" xr:uid="{00000000-0005-0000-0000-000018000000}"/>
    <cellStyle name="Walutowy 6" xfId="26" xr:uid="{00000000-0005-0000-0000-000019000000}"/>
    <cellStyle name="Walutowy 7" xfId="17" xr:uid="{00000000-0005-0000-0000-00001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dbsa.sharepoint.com/sites/BrokersUnionSharePoint/Dokumenty/brokers%20union/KLIENCI/ZGK%20&#346;WIEBODZICE/_MAJ&#260;TEK/2024/2.%20MIENIE%20i%20OC/1.%20DANE/od%20klienta/Za&#322;&#261;cznik%20nr%203%20do%20Wniosku_Wykaz%20mienia-1.xlsx" TargetMode="External"/><Relationship Id="rId1" Type="http://schemas.openxmlformats.org/officeDocument/2006/relationships/externalLinkPath" Target="/sites/BrokersUnionSharePoint/Dokumenty/brokers%20union/KLIENCI/ZGK%20&#346;WIEBODZICE/_MAJ&#260;TEK/2024/2.%20MIENIE%20i%20OC/1.%20DANE/od%20klienta/Za&#322;&#261;cznik%20nr%203%20do%20Wniosku_Wykaz%20mienia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NE OGÓLNE"/>
      <sheetName val="MIENIE SU"/>
      <sheetName val="WYKAZ BUDYNKÓW"/>
      <sheetName val="Maszyny budowlane SU"/>
      <sheetName val="Wykaz ŚT"/>
      <sheetName val="ELEKTRONIKA SU"/>
    </sheetNames>
    <sheetDataSet>
      <sheetData sheetId="0"/>
      <sheetData sheetId="1"/>
      <sheetData sheetId="2">
        <row r="28">
          <cell r="F28">
            <v>0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204" t="s">
        <v>2</v>
      </c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6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218" t="s">
        <v>17</v>
      </c>
      <c r="E27" s="219"/>
      <c r="F27" s="219"/>
      <c r="G27" s="220"/>
      <c r="H27" s="218" t="s">
        <v>18</v>
      </c>
      <c r="I27" s="219"/>
      <c r="J27" s="220"/>
      <c r="K27" s="218" t="s">
        <v>19</v>
      </c>
      <c r="L27" s="219"/>
      <c r="M27" s="220"/>
      <c r="N27" s="218" t="s">
        <v>20</v>
      </c>
      <c r="O27" s="220"/>
    </row>
    <row r="28" spans="2:15" ht="171" customHeight="1" x14ac:dyDescent="0.25">
      <c r="B28" s="38" t="s">
        <v>21</v>
      </c>
      <c r="C28" s="6" t="s">
        <v>22</v>
      </c>
      <c r="D28" s="221" t="s">
        <v>23</v>
      </c>
      <c r="E28" s="222"/>
      <c r="F28" s="222"/>
      <c r="G28" s="223"/>
      <c r="H28" s="215" t="s">
        <v>24</v>
      </c>
      <c r="I28" s="216"/>
      <c r="J28" s="217"/>
      <c r="K28" s="215" t="s">
        <v>25</v>
      </c>
      <c r="L28" s="216"/>
      <c r="M28" s="217"/>
      <c r="N28" s="210" t="s">
        <v>26</v>
      </c>
      <c r="O28" s="211"/>
    </row>
    <row r="29" spans="2:15" ht="184.5" customHeight="1" x14ac:dyDescent="0.25">
      <c r="B29" s="38" t="s">
        <v>27</v>
      </c>
      <c r="C29" s="6" t="s">
        <v>28</v>
      </c>
      <c r="D29" s="212" t="s">
        <v>29</v>
      </c>
      <c r="E29" s="213"/>
      <c r="F29" s="213"/>
      <c r="G29" s="214"/>
      <c r="H29" s="215" t="s">
        <v>30</v>
      </c>
      <c r="I29" s="216"/>
      <c r="J29" s="217"/>
      <c r="K29" s="212"/>
      <c r="L29" s="213"/>
      <c r="M29" s="214"/>
      <c r="N29" s="210" t="s">
        <v>31</v>
      </c>
      <c r="O29" s="211"/>
    </row>
    <row r="30" spans="2:15" ht="114" customHeight="1" x14ac:dyDescent="0.25">
      <c r="B30" s="38" t="s">
        <v>32</v>
      </c>
      <c r="C30" s="6" t="s">
        <v>33</v>
      </c>
      <c r="D30" s="212" t="s">
        <v>34</v>
      </c>
      <c r="E30" s="213"/>
      <c r="F30" s="213"/>
      <c r="G30" s="214"/>
      <c r="H30" s="212" t="s">
        <v>35</v>
      </c>
      <c r="I30" s="213"/>
      <c r="J30" s="214"/>
      <c r="K30" s="212" t="s">
        <v>36</v>
      </c>
      <c r="L30" s="213"/>
      <c r="M30" s="214"/>
      <c r="N30" s="210" t="s">
        <v>26</v>
      </c>
      <c r="O30" s="211"/>
    </row>
    <row r="31" spans="2:15" ht="54.75" customHeight="1" x14ac:dyDescent="0.25">
      <c r="B31" s="38" t="s">
        <v>37</v>
      </c>
      <c r="C31" s="6" t="s">
        <v>38</v>
      </c>
      <c r="D31" s="212" t="s">
        <v>39</v>
      </c>
      <c r="E31" s="213"/>
      <c r="F31" s="213"/>
      <c r="G31" s="214"/>
      <c r="H31" s="212" t="s">
        <v>40</v>
      </c>
      <c r="I31" s="213"/>
      <c r="J31" s="214"/>
      <c r="K31" s="207"/>
      <c r="L31" s="208"/>
      <c r="M31" s="209"/>
      <c r="N31" s="210" t="s">
        <v>41</v>
      </c>
      <c r="O31" s="211"/>
    </row>
    <row r="32" spans="2:15" ht="40.5" customHeight="1" x14ac:dyDescent="0.25">
      <c r="B32" s="38" t="s">
        <v>42</v>
      </c>
      <c r="C32" s="6" t="s">
        <v>43</v>
      </c>
      <c r="D32" s="212" t="s">
        <v>44</v>
      </c>
      <c r="E32" s="213"/>
      <c r="F32" s="213"/>
      <c r="G32" s="214"/>
      <c r="H32" s="212" t="s">
        <v>45</v>
      </c>
      <c r="I32" s="213"/>
      <c r="J32" s="214"/>
      <c r="K32" s="207"/>
      <c r="L32" s="208"/>
      <c r="M32" s="209"/>
      <c r="N32" s="210" t="s">
        <v>46</v>
      </c>
      <c r="O32" s="211"/>
    </row>
    <row r="33" spans="2:15" ht="52.5" customHeight="1" x14ac:dyDescent="0.25">
      <c r="B33" s="38" t="s">
        <v>47</v>
      </c>
      <c r="C33" s="6" t="s">
        <v>48</v>
      </c>
      <c r="D33" s="212" t="s">
        <v>49</v>
      </c>
      <c r="E33" s="213"/>
      <c r="F33" s="213"/>
      <c r="G33" s="214"/>
      <c r="H33" s="212" t="s">
        <v>50</v>
      </c>
      <c r="I33" s="213"/>
      <c r="J33" s="214"/>
      <c r="K33" s="207"/>
      <c r="L33" s="208"/>
      <c r="M33" s="209"/>
      <c r="N33" s="210" t="s">
        <v>51</v>
      </c>
      <c r="O33" s="211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224" t="s">
        <v>52</v>
      </c>
      <c r="C35" s="224"/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224"/>
      <c r="O35" s="224"/>
    </row>
    <row r="36" spans="2:15" ht="48.75" customHeight="1" x14ac:dyDescent="0.25">
      <c r="B36" s="224" t="s">
        <v>53</v>
      </c>
      <c r="C36" s="224"/>
      <c r="D36" s="224"/>
      <c r="E36" s="224"/>
      <c r="F36" s="224"/>
      <c r="G36" s="224"/>
      <c r="H36" s="224"/>
      <c r="I36" s="224"/>
      <c r="J36" s="224"/>
      <c r="K36" s="224"/>
      <c r="L36" s="224"/>
      <c r="M36" s="224"/>
      <c r="N36" s="224"/>
      <c r="O36" s="224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218" t="s">
        <v>55</v>
      </c>
      <c r="C41" s="220"/>
      <c r="D41" s="218" t="s">
        <v>56</v>
      </c>
      <c r="E41" s="219"/>
      <c r="F41" s="219"/>
      <c r="G41" s="219"/>
      <c r="H41" s="219"/>
      <c r="I41" s="219"/>
      <c r="J41" s="219"/>
      <c r="K41" s="219"/>
      <c r="L41" s="220"/>
      <c r="M41" s="37" t="s">
        <v>57</v>
      </c>
      <c r="N41" s="218" t="s">
        <v>58</v>
      </c>
      <c r="O41" s="220"/>
    </row>
    <row r="42" spans="2:15" ht="27" customHeight="1" x14ac:dyDescent="0.25">
      <c r="B42" s="218" t="s">
        <v>59</v>
      </c>
      <c r="C42" s="219"/>
      <c r="D42" s="219"/>
      <c r="E42" s="219"/>
      <c r="F42" s="219"/>
      <c r="G42" s="219"/>
      <c r="H42" s="219"/>
      <c r="I42" s="219"/>
      <c r="J42" s="219"/>
      <c r="K42" s="219"/>
      <c r="L42" s="219"/>
      <c r="M42" s="219"/>
      <c r="N42" s="219"/>
      <c r="O42" s="220"/>
    </row>
    <row r="43" spans="2:15" ht="86.25" customHeight="1" x14ac:dyDescent="0.25">
      <c r="B43" s="225" t="s">
        <v>60</v>
      </c>
      <c r="C43" s="226"/>
      <c r="D43" s="227" t="s">
        <v>61</v>
      </c>
      <c r="E43" s="228"/>
      <c r="F43" s="228"/>
      <c r="G43" s="228"/>
      <c r="H43" s="228"/>
      <c r="I43" s="228"/>
      <c r="J43" s="228"/>
      <c r="K43" s="228"/>
      <c r="L43" s="229"/>
      <c r="M43" s="17" t="s">
        <v>62</v>
      </c>
      <c r="N43" s="230" t="s">
        <v>22</v>
      </c>
      <c r="O43" s="231"/>
    </row>
    <row r="44" spans="2:15" ht="77.25" customHeight="1" x14ac:dyDescent="0.25">
      <c r="B44" s="225" t="s">
        <v>63</v>
      </c>
      <c r="C44" s="226"/>
      <c r="D44" s="227" t="s">
        <v>64</v>
      </c>
      <c r="E44" s="228"/>
      <c r="F44" s="228"/>
      <c r="G44" s="228"/>
      <c r="H44" s="228"/>
      <c r="I44" s="228"/>
      <c r="J44" s="228"/>
      <c r="K44" s="228"/>
      <c r="L44" s="229"/>
      <c r="M44" s="17" t="s">
        <v>65</v>
      </c>
      <c r="N44" s="230" t="s">
        <v>28</v>
      </c>
      <c r="O44" s="231"/>
    </row>
    <row r="45" spans="2:15" ht="45" customHeight="1" x14ac:dyDescent="0.25">
      <c r="B45" s="225" t="s">
        <v>66</v>
      </c>
      <c r="C45" s="226"/>
      <c r="D45" s="227" t="s">
        <v>67</v>
      </c>
      <c r="E45" s="228"/>
      <c r="F45" s="228"/>
      <c r="G45" s="228"/>
      <c r="H45" s="228"/>
      <c r="I45" s="228"/>
      <c r="J45" s="228"/>
      <c r="K45" s="228"/>
      <c r="L45" s="229"/>
      <c r="M45" s="18" t="s">
        <v>68</v>
      </c>
      <c r="N45" s="230" t="s">
        <v>68</v>
      </c>
      <c r="O45" s="231"/>
    </row>
    <row r="46" spans="2:15" ht="52.5" customHeight="1" x14ac:dyDescent="0.25">
      <c r="B46" s="225" t="s">
        <v>69</v>
      </c>
      <c r="C46" s="226"/>
      <c r="D46" s="227" t="s">
        <v>70</v>
      </c>
      <c r="E46" s="228"/>
      <c r="F46" s="228"/>
      <c r="G46" s="228"/>
      <c r="H46" s="228"/>
      <c r="I46" s="228"/>
      <c r="J46" s="228"/>
      <c r="K46" s="228"/>
      <c r="L46" s="229"/>
      <c r="M46" s="18" t="s">
        <v>38</v>
      </c>
      <c r="N46" s="230" t="s">
        <v>38</v>
      </c>
      <c r="O46" s="231"/>
    </row>
    <row r="47" spans="2:15" ht="68.25" customHeight="1" x14ac:dyDescent="0.25">
      <c r="B47" s="225" t="s">
        <v>71</v>
      </c>
      <c r="C47" s="226"/>
      <c r="D47" s="227" t="s">
        <v>72</v>
      </c>
      <c r="E47" s="228"/>
      <c r="F47" s="228"/>
      <c r="G47" s="228"/>
      <c r="H47" s="228"/>
      <c r="I47" s="228"/>
      <c r="J47" s="228"/>
      <c r="K47" s="228"/>
      <c r="L47" s="229"/>
      <c r="M47" s="17" t="s">
        <v>73</v>
      </c>
      <c r="N47" s="230" t="s">
        <v>22</v>
      </c>
      <c r="O47" s="231"/>
    </row>
    <row r="48" spans="2:15" s="19" customFormat="1" ht="91.5" customHeight="1" x14ac:dyDescent="0.25">
      <c r="B48" s="225" t="s">
        <v>74</v>
      </c>
      <c r="C48" s="226"/>
      <c r="D48" s="227" t="s">
        <v>75</v>
      </c>
      <c r="E48" s="228"/>
      <c r="F48" s="228"/>
      <c r="G48" s="228"/>
      <c r="H48" s="228"/>
      <c r="I48" s="228"/>
      <c r="J48" s="228"/>
      <c r="K48" s="228"/>
      <c r="L48" s="229"/>
      <c r="M48" s="18" t="s">
        <v>43</v>
      </c>
      <c r="N48" s="230" t="s">
        <v>43</v>
      </c>
      <c r="O48" s="231"/>
    </row>
    <row r="49" spans="2:15" ht="60" customHeight="1" x14ac:dyDescent="0.25">
      <c r="B49" s="225" t="s">
        <v>76</v>
      </c>
      <c r="C49" s="226"/>
      <c r="D49" s="227" t="s">
        <v>77</v>
      </c>
      <c r="E49" s="228"/>
      <c r="F49" s="228"/>
      <c r="G49" s="228"/>
      <c r="H49" s="228"/>
      <c r="I49" s="228"/>
      <c r="J49" s="228"/>
      <c r="K49" s="228"/>
      <c r="L49" s="229"/>
      <c r="M49" s="17" t="s">
        <v>33</v>
      </c>
      <c r="N49" s="230" t="s">
        <v>33</v>
      </c>
      <c r="O49" s="231"/>
    </row>
    <row r="50" spans="2:15" ht="62.25" customHeight="1" x14ac:dyDescent="0.25">
      <c r="B50" s="225" t="s">
        <v>78</v>
      </c>
      <c r="C50" s="226"/>
      <c r="D50" s="227" t="s">
        <v>79</v>
      </c>
      <c r="E50" s="228"/>
      <c r="F50" s="228"/>
      <c r="G50" s="228"/>
      <c r="H50" s="228"/>
      <c r="I50" s="228"/>
      <c r="J50" s="228"/>
      <c r="K50" s="228"/>
      <c r="L50" s="229"/>
      <c r="M50" s="17" t="s">
        <v>80</v>
      </c>
      <c r="N50" s="230" t="s">
        <v>80</v>
      </c>
      <c r="O50" s="231"/>
    </row>
    <row r="51" spans="2:15" ht="90.75" customHeight="1" x14ac:dyDescent="0.25">
      <c r="B51" s="225" t="s">
        <v>81</v>
      </c>
      <c r="C51" s="226"/>
      <c r="D51" s="227" t="s">
        <v>82</v>
      </c>
      <c r="E51" s="228"/>
      <c r="F51" s="228"/>
      <c r="G51" s="228"/>
      <c r="H51" s="228"/>
      <c r="I51" s="228"/>
      <c r="J51" s="228"/>
      <c r="K51" s="228"/>
      <c r="L51" s="229"/>
      <c r="M51" s="17" t="s">
        <v>83</v>
      </c>
      <c r="N51" s="230" t="s">
        <v>84</v>
      </c>
      <c r="O51" s="231"/>
    </row>
    <row r="52" spans="2:15" ht="28.5" customHeight="1" x14ac:dyDescent="0.25">
      <c r="B52" s="234" t="s">
        <v>85</v>
      </c>
      <c r="C52" s="235"/>
      <c r="D52" s="235"/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6"/>
    </row>
    <row r="53" spans="2:15" ht="74.25" customHeight="1" x14ac:dyDescent="0.25">
      <c r="B53" s="232" t="s">
        <v>86</v>
      </c>
      <c r="C53" s="233"/>
      <c r="D53" s="215" t="s">
        <v>87</v>
      </c>
      <c r="E53" s="216"/>
      <c r="F53" s="216"/>
      <c r="G53" s="216"/>
      <c r="H53" s="216"/>
      <c r="I53" s="216"/>
      <c r="J53" s="216"/>
      <c r="K53" s="216"/>
      <c r="L53" s="217"/>
      <c r="M53" s="20" t="s">
        <v>88</v>
      </c>
      <c r="N53" s="237" t="s">
        <v>89</v>
      </c>
      <c r="O53" s="238"/>
    </row>
    <row r="54" spans="2:15" s="22" customFormat="1" ht="81.75" customHeight="1" x14ac:dyDescent="0.25">
      <c r="B54" s="232" t="s">
        <v>90</v>
      </c>
      <c r="C54" s="233"/>
      <c r="D54" s="215" t="s">
        <v>91</v>
      </c>
      <c r="E54" s="216"/>
      <c r="F54" s="216"/>
      <c r="G54" s="216"/>
      <c r="H54" s="216"/>
      <c r="I54" s="216"/>
      <c r="J54" s="216"/>
      <c r="K54" s="216"/>
      <c r="L54" s="217"/>
      <c r="M54" s="21" t="s">
        <v>88</v>
      </c>
      <c r="N54" s="210" t="s">
        <v>89</v>
      </c>
      <c r="O54" s="211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D30:G30"/>
    <mergeCell ref="H30:J30"/>
    <mergeCell ref="K30:M30"/>
    <mergeCell ref="N30:O30"/>
    <mergeCell ref="D31:G31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B49:C49"/>
    <mergeCell ref="D49:L49"/>
    <mergeCell ref="N49:O49"/>
    <mergeCell ref="B50:C50"/>
    <mergeCell ref="D50:L50"/>
    <mergeCell ref="N50:O50"/>
    <mergeCell ref="B47:C47"/>
    <mergeCell ref="D47:L47"/>
    <mergeCell ref="N47:O47"/>
    <mergeCell ref="B48:C48"/>
    <mergeCell ref="D48:L48"/>
    <mergeCell ref="N48:O48"/>
    <mergeCell ref="B46:C46"/>
    <mergeCell ref="D46:L46"/>
    <mergeCell ref="N46:O46"/>
    <mergeCell ref="B45:C45"/>
    <mergeCell ref="D45:L45"/>
    <mergeCell ref="N45:O45"/>
    <mergeCell ref="B43:C43"/>
    <mergeCell ref="D43:L43"/>
    <mergeCell ref="N43:O43"/>
    <mergeCell ref="B44:C44"/>
    <mergeCell ref="D44:L44"/>
    <mergeCell ref="N44:O44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zoomScale="85" zoomScaleNormal="85" workbookViewId="0">
      <selection activeCell="A6" sqref="A6:XFD6"/>
    </sheetView>
  </sheetViews>
  <sheetFormatPr defaultColWidth="9.109375" defaultRowHeight="14.4" x14ac:dyDescent="0.25"/>
  <cols>
    <col min="1" max="1" width="3.6640625" style="42" customWidth="1"/>
    <col min="2" max="2" width="5.44140625" style="41" customWidth="1"/>
    <col min="3" max="3" width="67.6640625" style="106" customWidth="1"/>
    <col min="4" max="4" width="41" style="42" hidden="1" customWidth="1"/>
    <col min="5" max="5" width="41" style="105" customWidth="1"/>
    <col min="6" max="16384" width="9.109375" style="42"/>
  </cols>
  <sheetData>
    <row r="1" spans="2:5" ht="66.75" customHeight="1" x14ac:dyDescent="0.25">
      <c r="B1" s="239" t="s">
        <v>108</v>
      </c>
      <c r="C1" s="240"/>
      <c r="D1" s="240"/>
    </row>
    <row r="2" spans="2:5" ht="51.6" customHeight="1" x14ac:dyDescent="0.25"/>
    <row r="4" spans="2:5" ht="36" customHeight="1" x14ac:dyDescent="0.25">
      <c r="B4" s="242" t="s">
        <v>109</v>
      </c>
      <c r="C4" s="242"/>
      <c r="D4" s="242"/>
      <c r="E4" s="242"/>
    </row>
    <row r="5" spans="2:5" ht="19.2" customHeight="1" x14ac:dyDescent="0.25">
      <c r="B5" s="40"/>
      <c r="C5" s="153"/>
      <c r="D5" s="40"/>
      <c r="E5" s="102"/>
    </row>
    <row r="6" spans="2:5" ht="36.6" hidden="1" customHeight="1" x14ac:dyDescent="0.25">
      <c r="B6" s="241" t="s">
        <v>110</v>
      </c>
      <c r="C6" s="241"/>
      <c r="D6" s="241"/>
      <c r="E6" s="241"/>
    </row>
    <row r="7" spans="2:5" x14ac:dyDescent="0.25">
      <c r="C7" s="107"/>
      <c r="D7" s="39"/>
      <c r="E7" s="103"/>
    </row>
    <row r="8" spans="2:5" ht="49.2" customHeight="1" x14ac:dyDescent="0.25">
      <c r="C8" s="107"/>
      <c r="D8" s="49" t="s">
        <v>111</v>
      </c>
      <c r="E8" s="173" t="s">
        <v>248</v>
      </c>
    </row>
    <row r="9" spans="2:5" ht="33" customHeight="1" x14ac:dyDescent="0.25">
      <c r="B9" s="50">
        <v>1</v>
      </c>
      <c r="C9" s="154" t="s">
        <v>112</v>
      </c>
      <c r="D9" s="51"/>
      <c r="E9" s="165" t="s">
        <v>244</v>
      </c>
    </row>
    <row r="10" spans="2:5" ht="33" customHeight="1" x14ac:dyDescent="0.25">
      <c r="B10" s="50">
        <v>2</v>
      </c>
      <c r="C10" s="154" t="s">
        <v>113</v>
      </c>
      <c r="D10" s="51"/>
      <c r="E10" s="165" t="s">
        <v>245</v>
      </c>
    </row>
    <row r="11" spans="2:5" ht="33" customHeight="1" x14ac:dyDescent="0.25">
      <c r="B11" s="50">
        <v>3</v>
      </c>
      <c r="C11" s="154" t="s">
        <v>114</v>
      </c>
      <c r="D11" s="48"/>
      <c r="E11" s="165">
        <v>1231000242</v>
      </c>
    </row>
    <row r="12" spans="2:5" ht="33" customHeight="1" x14ac:dyDescent="0.25">
      <c r="B12" s="50">
        <v>4</v>
      </c>
      <c r="C12" s="154" t="s">
        <v>115</v>
      </c>
      <c r="D12" s="52"/>
      <c r="E12" s="166" t="s">
        <v>246</v>
      </c>
    </row>
    <row r="13" spans="2:5" ht="31.5" customHeight="1" x14ac:dyDescent="0.25">
      <c r="B13" s="50">
        <v>5</v>
      </c>
      <c r="C13" s="155" t="s">
        <v>277</v>
      </c>
      <c r="D13" s="54"/>
      <c r="E13" s="167"/>
    </row>
    <row r="14" spans="2:5" ht="31.5" customHeight="1" x14ac:dyDescent="0.25">
      <c r="B14" s="50">
        <v>6</v>
      </c>
      <c r="C14" s="155" t="s">
        <v>116</v>
      </c>
      <c r="D14" s="48"/>
      <c r="E14" s="165" t="s">
        <v>247</v>
      </c>
    </row>
    <row r="15" spans="2:5" ht="31.5" customHeight="1" x14ac:dyDescent="0.25">
      <c r="B15" s="50">
        <v>7</v>
      </c>
      <c r="C15" s="156" t="s">
        <v>278</v>
      </c>
      <c r="D15" s="48"/>
      <c r="E15" s="165" t="s">
        <v>249</v>
      </c>
    </row>
    <row r="16" spans="2:5" ht="31.5" customHeight="1" x14ac:dyDescent="0.25">
      <c r="B16" s="50">
        <v>8</v>
      </c>
      <c r="C16" s="155" t="s">
        <v>117</v>
      </c>
      <c r="D16" s="55"/>
      <c r="E16" s="168"/>
    </row>
    <row r="17" spans="2:5" ht="31.5" customHeight="1" x14ac:dyDescent="0.25">
      <c r="B17" s="50">
        <v>9</v>
      </c>
      <c r="C17" s="154" t="s">
        <v>118</v>
      </c>
      <c r="D17" s="48"/>
      <c r="E17" s="165">
        <v>155</v>
      </c>
    </row>
    <row r="18" spans="2:5" ht="30" customHeight="1" x14ac:dyDescent="0.25">
      <c r="B18" s="56">
        <v>10</v>
      </c>
      <c r="C18" s="157" t="s">
        <v>119</v>
      </c>
      <c r="D18" s="58" t="s">
        <v>120</v>
      </c>
      <c r="E18" s="169" t="s">
        <v>120</v>
      </c>
    </row>
    <row r="19" spans="2:5" ht="21.75" customHeight="1" x14ac:dyDescent="0.25">
      <c r="B19" s="59" t="s">
        <v>121</v>
      </c>
      <c r="C19" s="158" t="s">
        <v>122</v>
      </c>
      <c r="D19" s="60"/>
      <c r="E19" s="170" t="s">
        <v>250</v>
      </c>
    </row>
    <row r="20" spans="2:5" ht="21" customHeight="1" x14ac:dyDescent="0.25">
      <c r="B20" s="59" t="s">
        <v>123</v>
      </c>
      <c r="C20" s="158" t="s">
        <v>124</v>
      </c>
      <c r="D20" s="60"/>
      <c r="E20" s="170" t="s">
        <v>250</v>
      </c>
    </row>
    <row r="21" spans="2:5" ht="27" customHeight="1" x14ac:dyDescent="0.25">
      <c r="B21" s="59" t="s">
        <v>125</v>
      </c>
      <c r="C21" s="158" t="s">
        <v>279</v>
      </c>
      <c r="D21" s="60"/>
      <c r="E21" s="170" t="s">
        <v>250</v>
      </c>
    </row>
    <row r="22" spans="2:5" ht="27" customHeight="1" x14ac:dyDescent="0.25">
      <c r="B22" s="59"/>
      <c r="C22" s="158" t="s">
        <v>126</v>
      </c>
      <c r="D22" s="60"/>
      <c r="E22" s="170" t="s">
        <v>250</v>
      </c>
    </row>
    <row r="23" spans="2:5" ht="27" customHeight="1" x14ac:dyDescent="0.25">
      <c r="B23" s="59"/>
      <c r="C23" s="158" t="s">
        <v>127</v>
      </c>
      <c r="D23" s="60"/>
      <c r="E23" s="170" t="s">
        <v>250</v>
      </c>
    </row>
    <row r="24" spans="2:5" ht="27" customHeight="1" x14ac:dyDescent="0.25">
      <c r="B24" s="59"/>
      <c r="C24" s="158" t="s">
        <v>128</v>
      </c>
      <c r="D24" s="60"/>
      <c r="E24" s="170" t="s">
        <v>250</v>
      </c>
    </row>
    <row r="25" spans="2:5" ht="27" customHeight="1" x14ac:dyDescent="0.25">
      <c r="B25" s="59"/>
      <c r="C25" s="158" t="s">
        <v>129</v>
      </c>
      <c r="D25" s="60"/>
      <c r="E25" s="170" t="s">
        <v>250</v>
      </c>
    </row>
    <row r="26" spans="2:5" ht="27" customHeight="1" x14ac:dyDescent="0.25">
      <c r="B26" s="59"/>
      <c r="C26" s="158" t="s">
        <v>130</v>
      </c>
      <c r="D26" s="60"/>
      <c r="E26" s="170" t="s">
        <v>250</v>
      </c>
    </row>
    <row r="27" spans="2:5" ht="27" customHeight="1" x14ac:dyDescent="0.25">
      <c r="B27" s="59"/>
      <c r="C27" s="158" t="s">
        <v>131</v>
      </c>
      <c r="D27" s="60"/>
      <c r="E27" s="170" t="s">
        <v>250</v>
      </c>
    </row>
    <row r="28" spans="2:5" ht="27" customHeight="1" x14ac:dyDescent="0.25">
      <c r="B28" s="59"/>
      <c r="C28" s="158" t="s">
        <v>132</v>
      </c>
      <c r="D28" s="60"/>
      <c r="E28" s="170" t="s">
        <v>250</v>
      </c>
    </row>
    <row r="29" spans="2:5" ht="27" customHeight="1" x14ac:dyDescent="0.25">
      <c r="B29" s="59"/>
      <c r="C29" s="158" t="s">
        <v>133</v>
      </c>
      <c r="D29" s="60"/>
      <c r="E29" s="170" t="s">
        <v>250</v>
      </c>
    </row>
    <row r="30" spans="2:5" ht="24" customHeight="1" x14ac:dyDescent="0.25">
      <c r="B30" s="59" t="s">
        <v>134</v>
      </c>
      <c r="C30" s="158" t="s">
        <v>135</v>
      </c>
      <c r="D30" s="60"/>
      <c r="E30" s="170" t="s">
        <v>250</v>
      </c>
    </row>
    <row r="31" spans="2:5" ht="24" customHeight="1" x14ac:dyDescent="0.25">
      <c r="B31" s="59" t="s">
        <v>136</v>
      </c>
      <c r="C31" s="158" t="s">
        <v>137</v>
      </c>
      <c r="D31" s="60"/>
      <c r="E31" s="170" t="s">
        <v>250</v>
      </c>
    </row>
    <row r="32" spans="2:5" ht="24" customHeight="1" x14ac:dyDescent="0.25">
      <c r="B32" s="59" t="s">
        <v>138</v>
      </c>
      <c r="C32" s="158" t="s">
        <v>139</v>
      </c>
      <c r="D32" s="60"/>
      <c r="E32" s="170" t="s">
        <v>275</v>
      </c>
    </row>
    <row r="33" spans="2:5" ht="24" customHeight="1" x14ac:dyDescent="0.25">
      <c r="B33" s="59" t="s">
        <v>140</v>
      </c>
      <c r="C33" s="158" t="s">
        <v>141</v>
      </c>
      <c r="D33" s="60"/>
      <c r="E33" s="170" t="s">
        <v>250</v>
      </c>
    </row>
    <row r="34" spans="2:5" ht="24" customHeight="1" x14ac:dyDescent="0.25">
      <c r="B34" s="59" t="s">
        <v>142</v>
      </c>
      <c r="C34" s="158" t="s">
        <v>143</v>
      </c>
      <c r="D34" s="60"/>
      <c r="E34" s="170" t="s">
        <v>301</v>
      </c>
    </row>
    <row r="35" spans="2:5" ht="24" customHeight="1" x14ac:dyDescent="0.25">
      <c r="B35" s="59" t="s">
        <v>144</v>
      </c>
      <c r="C35" s="158" t="s">
        <v>145</v>
      </c>
      <c r="D35" s="60"/>
      <c r="E35" s="170" t="s">
        <v>300</v>
      </c>
    </row>
    <row r="36" spans="2:5" ht="24" customHeight="1" x14ac:dyDescent="0.25">
      <c r="B36" s="59" t="s">
        <v>146</v>
      </c>
      <c r="C36" s="158" t="s">
        <v>147</v>
      </c>
      <c r="D36" s="60"/>
      <c r="E36" s="170" t="s">
        <v>250</v>
      </c>
    </row>
    <row r="37" spans="2:5" ht="24" customHeight="1" x14ac:dyDescent="0.25">
      <c r="B37" s="61" t="s">
        <v>148</v>
      </c>
      <c r="C37" s="159" t="s">
        <v>149</v>
      </c>
      <c r="D37" s="62"/>
      <c r="E37" s="171" t="s">
        <v>250</v>
      </c>
    </row>
    <row r="38" spans="2:5" ht="30" customHeight="1" x14ac:dyDescent="0.25">
      <c r="B38" s="50">
        <v>11</v>
      </c>
      <c r="C38" s="154" t="s">
        <v>280</v>
      </c>
      <c r="D38" s="63"/>
      <c r="E38" s="165" t="s">
        <v>250</v>
      </c>
    </row>
    <row r="39" spans="2:5" ht="30" customHeight="1" x14ac:dyDescent="0.25">
      <c r="B39" s="50">
        <v>12</v>
      </c>
      <c r="C39" s="154" t="s">
        <v>150</v>
      </c>
      <c r="D39" s="64"/>
      <c r="E39" s="172" t="s">
        <v>250</v>
      </c>
    </row>
    <row r="40" spans="2:5" ht="30" customHeight="1" x14ac:dyDescent="0.25">
      <c r="B40" s="50">
        <v>13</v>
      </c>
      <c r="C40" s="154" t="s">
        <v>151</v>
      </c>
      <c r="D40" s="64"/>
      <c r="E40" s="172" t="s">
        <v>251</v>
      </c>
    </row>
    <row r="41" spans="2:5" ht="42" customHeight="1" x14ac:dyDescent="0.25">
      <c r="B41" s="50">
        <v>14</v>
      </c>
      <c r="C41" s="154" t="s">
        <v>281</v>
      </c>
      <c r="D41" s="64"/>
      <c r="E41" s="172" t="s">
        <v>250</v>
      </c>
    </row>
    <row r="42" spans="2:5" ht="42" customHeight="1" x14ac:dyDescent="0.25">
      <c r="B42" s="50">
        <v>15</v>
      </c>
      <c r="C42" s="154" t="s">
        <v>152</v>
      </c>
      <c r="D42" s="64"/>
      <c r="E42" s="172" t="s">
        <v>250</v>
      </c>
    </row>
    <row r="43" spans="2:5" ht="42" customHeight="1" x14ac:dyDescent="0.25">
      <c r="B43" s="50">
        <v>16</v>
      </c>
      <c r="C43" s="154" t="s">
        <v>282</v>
      </c>
      <c r="D43" s="64"/>
      <c r="E43" s="172" t="s">
        <v>250</v>
      </c>
    </row>
    <row r="44" spans="2:5" ht="42" customHeight="1" x14ac:dyDescent="0.25">
      <c r="B44" s="50">
        <v>17</v>
      </c>
      <c r="C44" s="154" t="s">
        <v>283</v>
      </c>
      <c r="D44" s="64"/>
      <c r="E44" s="172" t="s">
        <v>250</v>
      </c>
    </row>
    <row r="45" spans="2:5" ht="54" customHeight="1" x14ac:dyDescent="0.25">
      <c r="B45" s="50">
        <v>18</v>
      </c>
      <c r="C45" s="154" t="s">
        <v>284</v>
      </c>
      <c r="D45" s="64"/>
      <c r="E45" s="172" t="s">
        <v>250</v>
      </c>
    </row>
    <row r="46" spans="2:5" ht="45.75" customHeight="1" x14ac:dyDescent="0.25">
      <c r="B46" s="50">
        <v>19</v>
      </c>
      <c r="C46" s="154" t="s">
        <v>153</v>
      </c>
      <c r="D46" s="64"/>
      <c r="E46" s="172" t="s">
        <v>250</v>
      </c>
    </row>
    <row r="47" spans="2:5" ht="51.75" customHeight="1" x14ac:dyDescent="0.25">
      <c r="B47" s="50">
        <v>20</v>
      </c>
      <c r="C47" s="154" t="s">
        <v>154</v>
      </c>
      <c r="D47" s="64"/>
      <c r="E47" s="172" t="s">
        <v>299</v>
      </c>
    </row>
    <row r="48" spans="2:5" ht="51.75" customHeight="1" x14ac:dyDescent="0.25">
      <c r="B48" s="50">
        <v>21</v>
      </c>
      <c r="C48" s="154" t="s">
        <v>155</v>
      </c>
      <c r="D48" s="64"/>
      <c r="E48" s="172" t="s">
        <v>250</v>
      </c>
    </row>
    <row r="49" spans="2:5" ht="51.75" customHeight="1" x14ac:dyDescent="0.25">
      <c r="B49" s="50">
        <v>22</v>
      </c>
      <c r="C49" s="154" t="s">
        <v>156</v>
      </c>
      <c r="D49" s="64"/>
      <c r="E49" s="172" t="s">
        <v>251</v>
      </c>
    </row>
    <row r="50" spans="2:5" ht="34.5" customHeight="1" x14ac:dyDescent="0.25">
      <c r="B50" s="50">
        <v>23</v>
      </c>
      <c r="C50" s="154" t="s">
        <v>285</v>
      </c>
      <c r="D50" s="64"/>
      <c r="E50" s="172" t="s">
        <v>276</v>
      </c>
    </row>
    <row r="51" spans="2:5" ht="66" customHeight="1" x14ac:dyDescent="0.25">
      <c r="B51" s="50">
        <v>24</v>
      </c>
      <c r="C51" s="154" t="s">
        <v>286</v>
      </c>
      <c r="D51" s="64"/>
      <c r="E51" s="172" t="s">
        <v>250</v>
      </c>
    </row>
    <row r="52" spans="2:5" ht="78.75" customHeight="1" x14ac:dyDescent="0.25">
      <c r="B52" s="50">
        <v>25</v>
      </c>
      <c r="C52" s="160" t="s">
        <v>287</v>
      </c>
      <c r="D52" s="48"/>
      <c r="E52" s="165" t="s">
        <v>251</v>
      </c>
    </row>
    <row r="53" spans="2:5" ht="69" customHeight="1" x14ac:dyDescent="0.25">
      <c r="B53" s="50">
        <v>26</v>
      </c>
      <c r="C53" s="160" t="s">
        <v>288</v>
      </c>
      <c r="D53" s="48"/>
      <c r="E53" s="165" t="s">
        <v>251</v>
      </c>
    </row>
    <row r="54" spans="2:5" ht="99" customHeight="1" x14ac:dyDescent="0.25">
      <c r="B54" s="50">
        <v>27</v>
      </c>
      <c r="C54" s="160" t="s">
        <v>289</v>
      </c>
      <c r="D54" s="48"/>
      <c r="E54" s="165" t="s">
        <v>250</v>
      </c>
    </row>
    <row r="55" spans="2:5" ht="45" customHeight="1" x14ac:dyDescent="0.25">
      <c r="B55" s="50">
        <v>28</v>
      </c>
      <c r="C55" s="160" t="s">
        <v>290</v>
      </c>
      <c r="D55" s="48"/>
      <c r="E55" s="165" t="s">
        <v>250</v>
      </c>
    </row>
    <row r="56" spans="2:5" ht="45" customHeight="1" x14ac:dyDescent="0.25">
      <c r="B56" s="50">
        <v>29</v>
      </c>
      <c r="C56" s="160" t="s">
        <v>291</v>
      </c>
      <c r="D56" s="48"/>
      <c r="E56" s="165" t="s">
        <v>250</v>
      </c>
    </row>
    <row r="57" spans="2:5" ht="34.5" customHeight="1" x14ac:dyDescent="0.25">
      <c r="B57" s="50">
        <v>30</v>
      </c>
      <c r="C57" s="155" t="s">
        <v>292</v>
      </c>
      <c r="D57" s="64"/>
      <c r="E57" s="172" t="s">
        <v>250</v>
      </c>
    </row>
    <row r="58" spans="2:5" ht="35.25" customHeight="1" x14ac:dyDescent="0.25">
      <c r="B58" s="50">
        <v>31</v>
      </c>
      <c r="C58" s="160" t="s">
        <v>293</v>
      </c>
      <c r="D58" s="48"/>
      <c r="E58" s="165" t="s">
        <v>250</v>
      </c>
    </row>
    <row r="59" spans="2:5" ht="42.6" customHeight="1" x14ac:dyDescent="0.25">
      <c r="B59" s="50">
        <v>32</v>
      </c>
      <c r="C59" s="155" t="s">
        <v>294</v>
      </c>
      <c r="D59" s="48"/>
      <c r="E59" s="165" t="s">
        <v>298</v>
      </c>
    </row>
    <row r="60" spans="2:5" ht="52.8" x14ac:dyDescent="0.25">
      <c r="B60" s="50">
        <v>33</v>
      </c>
      <c r="C60" s="155" t="s">
        <v>295</v>
      </c>
      <c r="D60" s="48"/>
      <c r="E60" s="165" t="s">
        <v>250</v>
      </c>
    </row>
    <row r="61" spans="2:5" ht="65.400000000000006" customHeight="1" x14ac:dyDescent="0.25">
      <c r="B61" s="50">
        <v>34</v>
      </c>
      <c r="C61" s="155" t="s">
        <v>296</v>
      </c>
      <c r="D61" s="48"/>
      <c r="E61" s="165" t="s">
        <v>251</v>
      </c>
    </row>
    <row r="62" spans="2:5" ht="60.6" customHeight="1" x14ac:dyDescent="0.25">
      <c r="B62" s="50">
        <v>35</v>
      </c>
      <c r="C62" s="155" t="s">
        <v>157</v>
      </c>
      <c r="D62" s="48"/>
      <c r="E62" s="165" t="s">
        <v>250</v>
      </c>
    </row>
    <row r="63" spans="2:5" ht="33.6" customHeight="1" x14ac:dyDescent="0.25">
      <c r="B63" s="50">
        <v>36</v>
      </c>
      <c r="C63" s="155" t="s">
        <v>297</v>
      </c>
      <c r="D63" s="48"/>
      <c r="E63" s="165" t="s">
        <v>250</v>
      </c>
    </row>
    <row r="64" spans="2:5" ht="31.95" customHeight="1" x14ac:dyDescent="0.25">
      <c r="B64" s="50">
        <v>37</v>
      </c>
      <c r="C64" s="155" t="s">
        <v>158</v>
      </c>
      <c r="D64" s="48"/>
      <c r="E64" s="165" t="s">
        <v>250</v>
      </c>
    </row>
    <row r="65" spans="2:5" ht="57" customHeight="1" x14ac:dyDescent="0.25">
      <c r="B65" s="50">
        <v>38</v>
      </c>
      <c r="C65" s="155" t="s">
        <v>159</v>
      </c>
      <c r="D65" s="48"/>
      <c r="E65" s="165" t="s">
        <v>250</v>
      </c>
    </row>
    <row r="66" spans="2:5" ht="43.2" x14ac:dyDescent="0.25">
      <c r="B66" s="50">
        <v>39</v>
      </c>
      <c r="C66" s="155" t="s">
        <v>160</v>
      </c>
      <c r="D66" s="48"/>
      <c r="E66" s="165" t="s">
        <v>302</v>
      </c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45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34"/>
  <sheetViews>
    <sheetView showGridLines="0" topLeftCell="A25" zoomScale="80" zoomScaleNormal="80" workbookViewId="0">
      <selection activeCell="G33" sqref="G33"/>
    </sheetView>
  </sheetViews>
  <sheetFormatPr defaultColWidth="9" defaultRowHeight="12" x14ac:dyDescent="0.25"/>
  <cols>
    <col min="1" max="1" width="9" style="45"/>
    <col min="2" max="2" width="5" style="43" customWidth="1"/>
    <col min="3" max="3" width="44.88671875" style="45" customWidth="1"/>
    <col min="4" max="4" width="20.88671875" style="91" hidden="1" customWidth="1"/>
    <col min="5" max="6" width="20.88671875" style="43" hidden="1" customWidth="1"/>
    <col min="7" max="7" width="20.88671875" style="91" customWidth="1"/>
    <col min="8" max="9" width="20.88671875" style="43" customWidth="1"/>
    <col min="10" max="16384" width="9" style="45"/>
  </cols>
  <sheetData>
    <row r="1" spans="2:9" ht="72.75" customHeight="1" x14ac:dyDescent="0.25">
      <c r="B1" s="239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39"/>
      <c r="D1" s="239"/>
      <c r="E1" s="239"/>
      <c r="F1" s="239"/>
      <c r="G1" s="239"/>
    </row>
    <row r="2" spans="2:9" ht="37.5" customHeight="1" x14ac:dyDescent="0.25">
      <c r="C2" s="65"/>
      <c r="D2" s="65"/>
      <c r="G2" s="65"/>
    </row>
    <row r="3" spans="2:9" ht="39" customHeight="1" x14ac:dyDescent="0.25">
      <c r="B3" s="254" t="s">
        <v>161</v>
      </c>
      <c r="C3" s="254"/>
      <c r="D3" s="254"/>
      <c r="E3" s="254"/>
      <c r="F3" s="254"/>
      <c r="G3" s="254"/>
      <c r="H3" s="254"/>
      <c r="I3" s="254"/>
    </row>
    <row r="4" spans="2:9" ht="21.75" customHeight="1" x14ac:dyDescent="0.25">
      <c r="B4" s="66"/>
      <c r="C4" s="66"/>
      <c r="D4" s="66"/>
      <c r="E4" s="67"/>
      <c r="F4" s="67"/>
      <c r="G4" s="67"/>
    </row>
    <row r="5" spans="2:9" s="42" customFormat="1" ht="31.2" customHeight="1" x14ac:dyDescent="0.25">
      <c r="B5" s="248" t="s">
        <v>162</v>
      </c>
      <c r="C5" s="249"/>
      <c r="D5" s="253" t="str">
        <f>'DANE OGÓLNE'!E9</f>
        <v>Szkoła Podstawowa im. Jana Pawła II w Łazach</v>
      </c>
      <c r="E5" s="253"/>
      <c r="F5" s="253"/>
      <c r="G5" s="253"/>
      <c r="H5" s="253"/>
      <c r="I5" s="253"/>
    </row>
    <row r="6" spans="2:9" s="42" customFormat="1" ht="15.75" customHeight="1" x14ac:dyDescent="0.25">
      <c r="B6" s="41"/>
      <c r="C6" s="68"/>
      <c r="D6" s="41"/>
      <c r="E6" s="41"/>
      <c r="F6" s="41"/>
      <c r="G6" s="41"/>
      <c r="H6" s="41"/>
      <c r="I6" s="41"/>
    </row>
    <row r="7" spans="2:9" s="42" customFormat="1" ht="39" hidden="1" customHeight="1" x14ac:dyDescent="0.25">
      <c r="B7" s="241" t="s">
        <v>163</v>
      </c>
      <c r="C7" s="241"/>
      <c r="D7" s="241"/>
      <c r="E7" s="241"/>
      <c r="F7" s="241"/>
      <c r="G7" s="241"/>
      <c r="H7" s="241"/>
      <c r="I7" s="241"/>
    </row>
    <row r="8" spans="2:9" s="42" customFormat="1" ht="43.5" customHeight="1" x14ac:dyDescent="0.25">
      <c r="B8" s="41"/>
      <c r="C8" s="68"/>
      <c r="D8" s="41"/>
      <c r="E8" s="41"/>
      <c r="F8" s="41"/>
      <c r="G8" s="41"/>
      <c r="H8" s="41"/>
      <c r="I8" s="41"/>
    </row>
    <row r="9" spans="2:9" ht="49.95" customHeight="1" x14ac:dyDescent="0.25">
      <c r="D9" s="252" t="s">
        <v>111</v>
      </c>
      <c r="E9" s="252"/>
      <c r="F9" s="252"/>
      <c r="G9" s="285" t="s">
        <v>242</v>
      </c>
      <c r="H9" s="285"/>
      <c r="I9" s="285"/>
    </row>
    <row r="10" spans="2:9" ht="51" customHeight="1" x14ac:dyDescent="0.25">
      <c r="B10" s="46" t="s">
        <v>164</v>
      </c>
      <c r="C10" s="46" t="s">
        <v>165</v>
      </c>
      <c r="D10" s="69" t="s">
        <v>166</v>
      </c>
      <c r="E10" s="69" t="s">
        <v>12</v>
      </c>
      <c r="F10" s="69" t="s">
        <v>167</v>
      </c>
      <c r="G10" s="69" t="s">
        <v>168</v>
      </c>
      <c r="H10" s="69" t="s">
        <v>12</v>
      </c>
      <c r="I10" s="69" t="s">
        <v>167</v>
      </c>
    </row>
    <row r="11" spans="2:9" ht="27.75" customHeight="1" x14ac:dyDescent="0.25">
      <c r="B11" s="70">
        <v>1</v>
      </c>
      <c r="C11" s="71" t="s">
        <v>169</v>
      </c>
      <c r="D11" s="72">
        <f>'[1]WYKAZ BUDYNKÓW'!F28</f>
        <v>0</v>
      </c>
      <c r="E11" s="48" t="s">
        <v>170</v>
      </c>
      <c r="F11" s="48" t="s">
        <v>171</v>
      </c>
      <c r="G11" s="72">
        <f>'WYKAZ BUDYNKÓW'!H28</f>
        <v>23625754.489999998</v>
      </c>
      <c r="H11" s="48" t="s">
        <v>170</v>
      </c>
      <c r="I11" s="48" t="s">
        <v>171</v>
      </c>
    </row>
    <row r="12" spans="2:9" ht="34.5" customHeight="1" x14ac:dyDescent="0.25">
      <c r="B12" s="245">
        <v>2</v>
      </c>
      <c r="C12" s="57" t="s">
        <v>172</v>
      </c>
      <c r="D12" s="73">
        <f>SUM(D13:D19)</f>
        <v>0</v>
      </c>
      <c r="E12" s="74"/>
      <c r="F12" s="74" t="s">
        <v>171</v>
      </c>
      <c r="G12" s="73">
        <f>SUM(G14:G19)</f>
        <v>1605472.7899999998</v>
      </c>
      <c r="H12" s="74"/>
      <c r="I12" s="74" t="s">
        <v>171</v>
      </c>
    </row>
    <row r="13" spans="2:9" s="80" customFormat="1" ht="18.75" customHeight="1" x14ac:dyDescent="0.25">
      <c r="B13" s="246"/>
      <c r="C13" s="75" t="s">
        <v>173</v>
      </c>
      <c r="D13" s="76"/>
      <c r="E13" s="77"/>
      <c r="F13" s="79"/>
      <c r="G13" s="78"/>
      <c r="H13" s="77"/>
      <c r="I13" s="79"/>
    </row>
    <row r="14" spans="2:9" s="80" customFormat="1" ht="25.5" customHeight="1" x14ac:dyDescent="0.25">
      <c r="B14" s="246"/>
      <c r="C14" s="81" t="s">
        <v>174</v>
      </c>
      <c r="D14" s="76"/>
      <c r="E14" s="77"/>
      <c r="F14" s="250" t="s">
        <v>171</v>
      </c>
      <c r="G14" s="174">
        <v>0</v>
      </c>
      <c r="H14" s="175"/>
      <c r="I14" s="246" t="s">
        <v>171</v>
      </c>
    </row>
    <row r="15" spans="2:9" s="80" customFormat="1" ht="25.5" customHeight="1" x14ac:dyDescent="0.25">
      <c r="B15" s="246"/>
      <c r="C15" s="81" t="s">
        <v>175</v>
      </c>
      <c r="D15" s="76"/>
      <c r="E15" s="77"/>
      <c r="F15" s="250"/>
      <c r="G15" s="174">
        <v>981857.21</v>
      </c>
      <c r="H15" s="175" t="s">
        <v>321</v>
      </c>
      <c r="I15" s="246"/>
    </row>
    <row r="16" spans="2:9" s="80" customFormat="1" ht="25.5" customHeight="1" x14ac:dyDescent="0.25">
      <c r="B16" s="246"/>
      <c r="C16" s="81" t="s">
        <v>176</v>
      </c>
      <c r="D16" s="76"/>
      <c r="E16" s="77"/>
      <c r="F16" s="250"/>
      <c r="G16" s="174">
        <v>0</v>
      </c>
      <c r="H16" s="175"/>
      <c r="I16" s="246"/>
    </row>
    <row r="17" spans="2:9" s="80" customFormat="1" ht="25.5" customHeight="1" x14ac:dyDescent="0.25">
      <c r="B17" s="246"/>
      <c r="C17" s="81" t="s">
        <v>177</v>
      </c>
      <c r="D17" s="76"/>
      <c r="E17" s="77"/>
      <c r="F17" s="250"/>
      <c r="G17" s="174">
        <v>142500.4</v>
      </c>
      <c r="H17" s="175" t="s">
        <v>321</v>
      </c>
      <c r="I17" s="246"/>
    </row>
    <row r="18" spans="2:9" s="80" customFormat="1" ht="25.5" customHeight="1" x14ac:dyDescent="0.25">
      <c r="B18" s="246"/>
      <c r="C18" s="81" t="s">
        <v>178</v>
      </c>
      <c r="D18" s="76"/>
      <c r="E18" s="77"/>
      <c r="F18" s="250"/>
      <c r="G18" s="174">
        <v>0</v>
      </c>
      <c r="H18" s="175"/>
      <c r="I18" s="246"/>
    </row>
    <row r="19" spans="2:9" s="80" customFormat="1" ht="25.5" customHeight="1" x14ac:dyDescent="0.25">
      <c r="B19" s="247"/>
      <c r="C19" s="82" t="s">
        <v>179</v>
      </c>
      <c r="D19" s="83"/>
      <c r="E19" s="84"/>
      <c r="F19" s="251"/>
      <c r="G19" s="176">
        <v>481115.18</v>
      </c>
      <c r="H19" s="177" t="s">
        <v>321</v>
      </c>
      <c r="I19" s="247"/>
    </row>
    <row r="20" spans="2:9" ht="27.75" customHeight="1" x14ac:dyDescent="0.25">
      <c r="B20" s="70">
        <v>3</v>
      </c>
      <c r="C20" s="53" t="s">
        <v>180</v>
      </c>
      <c r="D20" s="85"/>
      <c r="E20" s="48"/>
      <c r="F20" s="48"/>
      <c r="G20" s="178">
        <v>406107.95</v>
      </c>
      <c r="H20" s="70" t="s">
        <v>321</v>
      </c>
      <c r="I20" s="70"/>
    </row>
    <row r="21" spans="2:9" ht="27.75" customHeight="1" x14ac:dyDescent="0.25">
      <c r="B21" s="70">
        <v>4</v>
      </c>
      <c r="C21" s="53" t="s">
        <v>181</v>
      </c>
      <c r="D21" s="85"/>
      <c r="E21" s="48"/>
      <c r="F21" s="48"/>
      <c r="G21" s="178">
        <v>0</v>
      </c>
      <c r="H21" s="70" t="s">
        <v>321</v>
      </c>
      <c r="I21" s="70" t="s">
        <v>193</v>
      </c>
    </row>
    <row r="22" spans="2:9" ht="27.75" customHeight="1" x14ac:dyDescent="0.25">
      <c r="B22" s="70">
        <v>5</v>
      </c>
      <c r="C22" s="53" t="s">
        <v>41</v>
      </c>
      <c r="D22" s="85"/>
      <c r="E22" s="48" t="s">
        <v>182</v>
      </c>
      <c r="F22" s="48"/>
      <c r="G22" s="178">
        <v>30000</v>
      </c>
      <c r="H22" s="70" t="s">
        <v>192</v>
      </c>
      <c r="I22" s="70"/>
    </row>
    <row r="23" spans="2:9" ht="27.75" customHeight="1" x14ac:dyDescent="0.25">
      <c r="B23" s="70">
        <v>6</v>
      </c>
      <c r="C23" s="53" t="s">
        <v>183</v>
      </c>
      <c r="D23" s="72"/>
      <c r="E23" s="48"/>
      <c r="F23" s="48"/>
      <c r="G23" s="178">
        <v>0</v>
      </c>
      <c r="H23" s="70"/>
      <c r="I23" s="70"/>
    </row>
    <row r="24" spans="2:9" ht="27.75" customHeight="1" x14ac:dyDescent="0.25">
      <c r="B24" s="70">
        <v>7</v>
      </c>
      <c r="C24" s="86" t="s">
        <v>184</v>
      </c>
      <c r="D24" s="72"/>
      <c r="E24" s="48"/>
      <c r="F24" s="48"/>
      <c r="G24" s="178">
        <v>664080</v>
      </c>
      <c r="H24" s="70" t="s">
        <v>321</v>
      </c>
      <c r="I24" s="70" t="s">
        <v>193</v>
      </c>
    </row>
    <row r="25" spans="2:9" s="44" customFormat="1" ht="39" customHeight="1" x14ac:dyDescent="0.25">
      <c r="B25" s="48">
        <v>8</v>
      </c>
      <c r="C25" s="53" t="s">
        <v>185</v>
      </c>
      <c r="D25" s="72"/>
      <c r="E25" s="48"/>
      <c r="F25" s="48"/>
      <c r="G25" s="178">
        <v>0</v>
      </c>
      <c r="H25" s="70"/>
      <c r="I25" s="70"/>
    </row>
    <row r="26" spans="2:9" ht="27.75" customHeight="1" x14ac:dyDescent="0.25">
      <c r="B26" s="70">
        <v>9</v>
      </c>
      <c r="C26" s="86" t="s">
        <v>186</v>
      </c>
      <c r="D26" s="72"/>
      <c r="E26" s="48"/>
      <c r="F26" s="48"/>
      <c r="G26" s="178">
        <v>0</v>
      </c>
      <c r="H26" s="70"/>
      <c r="I26" s="70"/>
    </row>
    <row r="27" spans="2:9" ht="27.75" customHeight="1" x14ac:dyDescent="0.25">
      <c r="B27" s="70">
        <v>10</v>
      </c>
      <c r="C27" s="86" t="s">
        <v>187</v>
      </c>
      <c r="D27" s="72"/>
      <c r="E27" s="48"/>
      <c r="F27" s="48"/>
      <c r="G27" s="178">
        <v>0</v>
      </c>
      <c r="H27" s="70"/>
      <c r="I27" s="70"/>
    </row>
    <row r="28" spans="2:9" ht="48.75" customHeight="1" x14ac:dyDescent="0.25">
      <c r="B28" s="70">
        <v>11</v>
      </c>
      <c r="C28" s="53" t="s">
        <v>188</v>
      </c>
      <c r="D28" s="72"/>
      <c r="E28" s="48"/>
      <c r="F28" s="48"/>
      <c r="G28" s="178">
        <v>40000</v>
      </c>
      <c r="H28" s="70" t="s">
        <v>451</v>
      </c>
      <c r="I28" s="70"/>
    </row>
    <row r="29" spans="2:9" s="44" customFormat="1" ht="36.75" customHeight="1" x14ac:dyDescent="0.25">
      <c r="B29" s="48">
        <v>12</v>
      </c>
      <c r="C29" s="53" t="s">
        <v>189</v>
      </c>
      <c r="D29" s="72"/>
      <c r="E29" s="48"/>
      <c r="F29" s="48"/>
      <c r="G29" s="178">
        <v>0</v>
      </c>
      <c r="H29" s="70"/>
      <c r="I29" s="70"/>
    </row>
    <row r="30" spans="2:9" ht="35.25" customHeight="1" x14ac:dyDescent="0.25">
      <c r="B30" s="70">
        <v>13</v>
      </c>
      <c r="C30" s="53" t="s">
        <v>190</v>
      </c>
      <c r="D30" s="72"/>
      <c r="E30" s="48"/>
      <c r="F30" s="48"/>
      <c r="G30" s="178">
        <v>0</v>
      </c>
      <c r="H30" s="70"/>
      <c r="I30" s="70"/>
    </row>
    <row r="31" spans="2:9" ht="27.75" customHeight="1" x14ac:dyDescent="0.25">
      <c r="B31" s="70">
        <v>14</v>
      </c>
      <c r="C31" s="53" t="s">
        <v>191</v>
      </c>
      <c r="D31" s="72"/>
      <c r="E31" s="48" t="s">
        <v>192</v>
      </c>
      <c r="F31" s="48" t="s">
        <v>193</v>
      </c>
      <c r="G31" s="178">
        <v>30000</v>
      </c>
      <c r="H31" s="70" t="s">
        <v>192</v>
      </c>
      <c r="I31" s="70" t="s">
        <v>193</v>
      </c>
    </row>
    <row r="32" spans="2:9" ht="27.75" customHeight="1" x14ac:dyDescent="0.25">
      <c r="B32" s="70">
        <v>15</v>
      </c>
      <c r="C32" s="53" t="s">
        <v>194</v>
      </c>
      <c r="D32" s="72"/>
      <c r="E32" s="48" t="s">
        <v>195</v>
      </c>
      <c r="F32" s="48" t="s">
        <v>193</v>
      </c>
      <c r="G32" s="178">
        <v>0</v>
      </c>
      <c r="H32" s="70" t="s">
        <v>195</v>
      </c>
      <c r="I32" s="70" t="s">
        <v>193</v>
      </c>
    </row>
    <row r="33" spans="2:9" ht="25.5" customHeight="1" x14ac:dyDescent="0.25">
      <c r="B33" s="243" t="s">
        <v>196</v>
      </c>
      <c r="C33" s="244"/>
      <c r="D33" s="87">
        <f>SUM(D20:D32)+D12+D11</f>
        <v>0</v>
      </c>
      <c r="E33" s="45"/>
      <c r="F33" s="45"/>
      <c r="G33" s="88">
        <f>SUM(G20:G32)+G12+G11</f>
        <v>26401415.229999997</v>
      </c>
      <c r="H33" s="45"/>
      <c r="I33" s="45"/>
    </row>
    <row r="34" spans="2:9" ht="18.149999999999999" customHeight="1" x14ac:dyDescent="0.25">
      <c r="C34" s="89"/>
      <c r="D34" s="90"/>
      <c r="G34" s="90"/>
    </row>
  </sheetData>
  <mergeCells count="11">
    <mergeCell ref="B33:C33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I11:I32 F11:F32" xr:uid="{00000000-0002-0000-0200-000000000000}">
      <formula1>"Sumy stałe, Pierwsze ryzyko"</formula1>
    </dataValidation>
    <dataValidation type="list" allowBlank="1" showInputMessage="1" showErrorMessage="1" sqref="H11:H32 E11:E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V65"/>
  <sheetViews>
    <sheetView showGridLines="0" topLeftCell="A4" zoomScale="70" zoomScaleNormal="70" workbookViewId="0">
      <selection activeCell="A8" sqref="A8:XFD8"/>
    </sheetView>
  </sheetViews>
  <sheetFormatPr defaultColWidth="5" defaultRowHeight="14.4" x14ac:dyDescent="0.25"/>
  <cols>
    <col min="1" max="1" width="5.5546875" style="101" customWidth="1"/>
    <col min="2" max="2" width="5" style="101" customWidth="1"/>
    <col min="3" max="3" width="44.5546875" style="101" customWidth="1"/>
    <col min="4" max="4" width="18.6640625" style="101" bestFit="1" customWidth="1"/>
    <col min="5" max="5" width="23" style="101" customWidth="1"/>
    <col min="6" max="6" width="22.5546875" style="101" hidden="1" customWidth="1"/>
    <col min="7" max="7" width="22" style="101" hidden="1" customWidth="1"/>
    <col min="8" max="9" width="22" style="101" customWidth="1"/>
    <col min="10" max="10" width="21.5546875" style="108" customWidth="1"/>
    <col min="11" max="11" width="13.109375" style="101" customWidth="1"/>
    <col min="12" max="12" width="13.5546875" style="101" customWidth="1"/>
    <col min="13" max="13" width="24.33203125" style="101" customWidth="1"/>
    <col min="14" max="14" width="19.88671875" style="101" customWidth="1"/>
    <col min="15" max="15" width="28.33203125" style="101" customWidth="1"/>
    <col min="16" max="16" width="24.6640625" style="101" customWidth="1"/>
    <col min="17" max="17" width="15.5546875" style="101" customWidth="1"/>
    <col min="18" max="18" width="17.109375" style="101" customWidth="1"/>
    <col min="19" max="20" width="20.44140625" style="101" customWidth="1"/>
    <col min="21" max="21" width="14.88671875" style="101" customWidth="1"/>
    <col min="22" max="255" width="9.109375" style="101" customWidth="1"/>
    <col min="256" max="16384" width="5" style="101"/>
  </cols>
  <sheetData>
    <row r="1" spans="2:21" ht="71.25" customHeight="1" x14ac:dyDescent="0.25">
      <c r="B1" s="256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56"/>
      <c r="D1" s="256"/>
      <c r="E1" s="256"/>
      <c r="F1" s="256"/>
    </row>
    <row r="2" spans="2:21" ht="35.25" customHeight="1" x14ac:dyDescent="0.25"/>
    <row r="4" spans="2:21" ht="42" customHeight="1" x14ac:dyDescent="0.25">
      <c r="B4" s="257" t="s">
        <v>197</v>
      </c>
      <c r="C4" s="257"/>
      <c r="D4" s="257"/>
      <c r="E4" s="257"/>
      <c r="F4" s="257"/>
      <c r="G4" s="257"/>
      <c r="H4" s="257"/>
      <c r="I4" s="257"/>
      <c r="J4" s="257"/>
    </row>
    <row r="5" spans="2:21" ht="22.2" customHeight="1" x14ac:dyDescent="0.25">
      <c r="C5" s="109"/>
      <c r="F5" s="258"/>
      <c r="G5" s="258"/>
      <c r="H5" s="110"/>
      <c r="I5" s="110"/>
    </row>
    <row r="6" spans="2:21" ht="27.75" customHeight="1" x14ac:dyDescent="0.25">
      <c r="B6" s="259" t="s">
        <v>162</v>
      </c>
      <c r="C6" s="259"/>
      <c r="D6" s="260" t="str">
        <f>'DANE OGÓLNE'!E9</f>
        <v>Szkoła Podstawowa im. Jana Pawła II w Łazach</v>
      </c>
      <c r="E6" s="260"/>
      <c r="F6" s="260"/>
      <c r="G6" s="260"/>
      <c r="H6" s="260"/>
      <c r="I6" s="260"/>
      <c r="J6" s="260"/>
    </row>
    <row r="7" spans="2:21" ht="20.25" customHeight="1" x14ac:dyDescent="0.25"/>
    <row r="8" spans="2:21" ht="45.75" hidden="1" customHeight="1" x14ac:dyDescent="0.25">
      <c r="B8" s="255" t="s">
        <v>110</v>
      </c>
      <c r="C8" s="255"/>
      <c r="D8" s="255"/>
      <c r="E8" s="255"/>
      <c r="F8" s="255"/>
    </row>
    <row r="9" spans="2:21" ht="20.25" customHeight="1" x14ac:dyDescent="0.25">
      <c r="B9" s="111"/>
      <c r="C9" s="111"/>
      <c r="D9" s="111"/>
      <c r="E9" s="111"/>
      <c r="F9" s="111"/>
    </row>
    <row r="10" spans="2:21" ht="60" customHeight="1" x14ac:dyDescent="0.25">
      <c r="F10" s="263" t="s">
        <v>111</v>
      </c>
      <c r="G10" s="264"/>
      <c r="H10" s="265" t="s">
        <v>320</v>
      </c>
      <c r="I10" s="266"/>
      <c r="M10" s="267" t="s">
        <v>198</v>
      </c>
      <c r="N10" s="268"/>
      <c r="O10" s="112" t="s">
        <v>199</v>
      </c>
      <c r="P10" s="112" t="s">
        <v>200</v>
      </c>
    </row>
    <row r="11" spans="2:21" s="115" customFormat="1" ht="144.6" thickBot="1" x14ac:dyDescent="0.3">
      <c r="B11" s="113" t="s">
        <v>164</v>
      </c>
      <c r="C11" s="113" t="s">
        <v>201</v>
      </c>
      <c r="D11" s="113" t="s">
        <v>202</v>
      </c>
      <c r="E11" s="113" t="s">
        <v>203</v>
      </c>
      <c r="F11" s="114" t="s">
        <v>204</v>
      </c>
      <c r="G11" s="113" t="s">
        <v>252</v>
      </c>
      <c r="H11" s="114" t="s">
        <v>204</v>
      </c>
      <c r="I11" s="113" t="s">
        <v>252</v>
      </c>
      <c r="J11" s="113" t="s">
        <v>205</v>
      </c>
      <c r="K11" s="113" t="s">
        <v>206</v>
      </c>
      <c r="L11" s="113" t="s">
        <v>207</v>
      </c>
      <c r="M11" s="113" t="s">
        <v>253</v>
      </c>
      <c r="N11" s="113" t="s">
        <v>208</v>
      </c>
      <c r="O11" s="161" t="s">
        <v>254</v>
      </c>
      <c r="P11" s="113" t="s">
        <v>255</v>
      </c>
      <c r="Q11" s="113" t="s">
        <v>209</v>
      </c>
      <c r="R11" s="113" t="s">
        <v>210</v>
      </c>
      <c r="S11" s="113" t="s">
        <v>256</v>
      </c>
      <c r="T11" s="113" t="s">
        <v>257</v>
      </c>
      <c r="U11" s="113" t="s">
        <v>211</v>
      </c>
    </row>
    <row r="12" spans="2:21" s="128" customFormat="1" ht="201.75" customHeight="1" x14ac:dyDescent="0.25">
      <c r="B12" s="179">
        <v>1</v>
      </c>
      <c r="C12" s="180" t="s">
        <v>303</v>
      </c>
      <c r="D12" s="181" t="s">
        <v>304</v>
      </c>
      <c r="E12" s="180" t="s">
        <v>306</v>
      </c>
      <c r="F12" s="182"/>
      <c r="G12" s="165"/>
      <c r="H12" s="182">
        <v>17620000</v>
      </c>
      <c r="I12" s="182">
        <v>17620000</v>
      </c>
      <c r="J12" s="165" t="s">
        <v>308</v>
      </c>
      <c r="K12" s="183">
        <v>6128.12</v>
      </c>
      <c r="L12" s="180">
        <v>2</v>
      </c>
      <c r="M12" s="180" t="s">
        <v>307</v>
      </c>
      <c r="N12" s="184" t="s">
        <v>310</v>
      </c>
      <c r="O12" s="185" t="s">
        <v>312</v>
      </c>
      <c r="P12" s="261" t="s">
        <v>314</v>
      </c>
      <c r="Q12" s="165" t="s">
        <v>315</v>
      </c>
      <c r="R12" s="180" t="s">
        <v>316</v>
      </c>
      <c r="S12" s="180" t="s">
        <v>318</v>
      </c>
      <c r="T12" s="180" t="s">
        <v>319</v>
      </c>
      <c r="U12" s="180"/>
    </row>
    <row r="13" spans="2:21" s="128" customFormat="1" ht="101.25" customHeight="1" x14ac:dyDescent="0.25">
      <c r="B13" s="179">
        <v>2</v>
      </c>
      <c r="C13" s="180" t="s">
        <v>303</v>
      </c>
      <c r="D13" s="181" t="s">
        <v>305</v>
      </c>
      <c r="E13" s="180" t="s">
        <v>306</v>
      </c>
      <c r="F13" s="182"/>
      <c r="G13" s="165"/>
      <c r="H13" s="186">
        <v>3788646.09</v>
      </c>
      <c r="I13" s="186">
        <v>3788646.09</v>
      </c>
      <c r="J13" s="165" t="s">
        <v>309</v>
      </c>
      <c r="K13" s="183">
        <v>919.83</v>
      </c>
      <c r="L13" s="180">
        <v>2</v>
      </c>
      <c r="M13" s="180" t="s">
        <v>307</v>
      </c>
      <c r="N13" s="184" t="s">
        <v>311</v>
      </c>
      <c r="O13" s="187" t="s">
        <v>313</v>
      </c>
      <c r="P13" s="262"/>
      <c r="Q13" s="165" t="s">
        <v>315</v>
      </c>
      <c r="R13" s="180" t="s">
        <v>316</v>
      </c>
      <c r="S13" s="180" t="s">
        <v>317</v>
      </c>
      <c r="T13" s="180" t="s">
        <v>319</v>
      </c>
      <c r="U13" s="180"/>
    </row>
    <row r="14" spans="2:21" s="128" customFormat="1" ht="57.6" x14ac:dyDescent="0.25">
      <c r="B14" s="179">
        <v>3</v>
      </c>
      <c r="C14" s="180" t="s">
        <v>303</v>
      </c>
      <c r="D14" s="181" t="s">
        <v>456</v>
      </c>
      <c r="E14" s="180" t="s">
        <v>457</v>
      </c>
      <c r="F14" s="182"/>
      <c r="G14" s="165"/>
      <c r="H14" s="182">
        <v>2217108.4</v>
      </c>
      <c r="I14" s="182">
        <v>2217108.4</v>
      </c>
      <c r="J14" s="165" t="s">
        <v>458</v>
      </c>
      <c r="K14" s="183"/>
      <c r="L14" s="180"/>
      <c r="M14" s="180" t="s">
        <v>459</v>
      </c>
      <c r="N14" s="184"/>
      <c r="O14" s="185"/>
      <c r="P14" s="188"/>
      <c r="Q14" s="165" t="s">
        <v>315</v>
      </c>
      <c r="R14" s="180" t="s">
        <v>316</v>
      </c>
      <c r="S14" s="180" t="s">
        <v>460</v>
      </c>
      <c r="T14" s="180" t="s">
        <v>461</v>
      </c>
      <c r="U14" s="180"/>
    </row>
    <row r="15" spans="2:21" s="123" customFormat="1" ht="33.75" hidden="1" customHeight="1" x14ac:dyDescent="0.25">
      <c r="B15" s="116">
        <v>4</v>
      </c>
      <c r="C15" s="117"/>
      <c r="D15" s="118"/>
      <c r="E15" s="117"/>
      <c r="F15" s="119"/>
      <c r="G15" s="120"/>
      <c r="H15" s="121"/>
      <c r="I15" s="104"/>
      <c r="J15" s="104"/>
      <c r="K15" s="122"/>
      <c r="L15" s="117"/>
      <c r="M15" s="117"/>
      <c r="N15" s="117"/>
      <c r="O15" s="162"/>
      <c r="P15" s="117"/>
      <c r="Q15" s="104"/>
      <c r="R15" s="117"/>
      <c r="S15" s="117"/>
      <c r="T15" s="117"/>
      <c r="U15" s="117"/>
    </row>
    <row r="16" spans="2:21" s="123" customFormat="1" ht="33.75" hidden="1" customHeight="1" x14ac:dyDescent="0.25">
      <c r="B16" s="116">
        <v>5</v>
      </c>
      <c r="C16" s="117"/>
      <c r="D16" s="118"/>
      <c r="E16" s="117"/>
      <c r="F16" s="119"/>
      <c r="G16" s="120"/>
      <c r="H16" s="121"/>
      <c r="I16" s="104"/>
      <c r="J16" s="104"/>
      <c r="K16" s="122"/>
      <c r="L16" s="117"/>
      <c r="M16" s="117"/>
      <c r="N16" s="117"/>
      <c r="O16" s="117"/>
      <c r="P16" s="117"/>
      <c r="Q16" s="104"/>
      <c r="R16" s="117"/>
      <c r="S16" s="117"/>
      <c r="T16" s="117"/>
      <c r="U16" s="117"/>
    </row>
    <row r="17" spans="2:22" s="123" customFormat="1" ht="33.75" hidden="1" customHeight="1" x14ac:dyDescent="0.25">
      <c r="B17" s="116">
        <v>6</v>
      </c>
      <c r="C17" s="117"/>
      <c r="D17" s="118"/>
      <c r="E17" s="117"/>
      <c r="F17" s="119"/>
      <c r="G17" s="120"/>
      <c r="H17" s="121"/>
      <c r="I17" s="104"/>
      <c r="J17" s="104"/>
      <c r="K17" s="122"/>
      <c r="L17" s="117"/>
      <c r="M17" s="117"/>
      <c r="N17" s="117"/>
      <c r="O17" s="117"/>
      <c r="P17" s="117"/>
      <c r="Q17" s="104"/>
      <c r="R17" s="117"/>
      <c r="S17" s="117"/>
      <c r="T17" s="117"/>
      <c r="U17" s="117"/>
    </row>
    <row r="18" spans="2:22" s="123" customFormat="1" ht="33.75" hidden="1" customHeight="1" x14ac:dyDescent="0.25">
      <c r="B18" s="116">
        <v>7</v>
      </c>
      <c r="C18" s="117"/>
      <c r="D18" s="118"/>
      <c r="E18" s="117"/>
      <c r="F18" s="119"/>
      <c r="G18" s="120"/>
      <c r="H18" s="121"/>
      <c r="I18" s="104"/>
      <c r="J18" s="104"/>
      <c r="K18" s="122"/>
      <c r="L18" s="117"/>
      <c r="M18" s="117"/>
      <c r="N18" s="117"/>
      <c r="O18" s="117"/>
      <c r="P18" s="117"/>
      <c r="Q18" s="104"/>
      <c r="R18" s="117"/>
      <c r="S18" s="117"/>
      <c r="T18" s="117"/>
      <c r="U18" s="117"/>
    </row>
    <row r="19" spans="2:22" s="123" customFormat="1" ht="33.75" hidden="1" customHeight="1" x14ac:dyDescent="0.25">
      <c r="B19" s="116">
        <v>8</v>
      </c>
      <c r="C19" s="117"/>
      <c r="D19" s="118"/>
      <c r="E19" s="117"/>
      <c r="F19" s="119"/>
      <c r="G19" s="120"/>
      <c r="H19" s="121"/>
      <c r="I19" s="104"/>
      <c r="J19" s="104"/>
      <c r="K19" s="122"/>
      <c r="L19" s="117"/>
      <c r="M19" s="117"/>
      <c r="N19" s="117"/>
      <c r="O19" s="117"/>
      <c r="P19" s="117"/>
      <c r="Q19" s="104"/>
      <c r="R19" s="117"/>
      <c r="S19" s="117"/>
      <c r="T19" s="117"/>
      <c r="U19" s="117"/>
    </row>
    <row r="20" spans="2:22" s="123" customFormat="1" ht="33.75" hidden="1" customHeight="1" x14ac:dyDescent="0.25">
      <c r="B20" s="116">
        <v>9</v>
      </c>
      <c r="C20" s="117"/>
      <c r="D20" s="118"/>
      <c r="E20" s="117"/>
      <c r="F20" s="119"/>
      <c r="G20" s="120"/>
      <c r="H20" s="121"/>
      <c r="I20" s="104"/>
      <c r="J20" s="104"/>
      <c r="K20" s="122"/>
      <c r="L20" s="117"/>
      <c r="M20" s="117"/>
      <c r="N20" s="117"/>
      <c r="O20" s="117"/>
      <c r="P20" s="117"/>
      <c r="Q20" s="104"/>
      <c r="R20" s="117"/>
      <c r="S20" s="117"/>
      <c r="T20" s="117"/>
      <c r="U20" s="117"/>
    </row>
    <row r="21" spans="2:22" s="123" customFormat="1" ht="33.75" hidden="1" customHeight="1" x14ac:dyDescent="0.25">
      <c r="B21" s="116">
        <v>10</v>
      </c>
      <c r="C21" s="117"/>
      <c r="D21" s="118"/>
      <c r="E21" s="117"/>
      <c r="F21" s="119"/>
      <c r="G21" s="120"/>
      <c r="H21" s="121"/>
      <c r="I21" s="104"/>
      <c r="J21" s="104"/>
      <c r="K21" s="122"/>
      <c r="L21" s="117"/>
      <c r="M21" s="117"/>
      <c r="N21" s="117"/>
      <c r="O21" s="117"/>
      <c r="P21" s="117"/>
      <c r="Q21" s="104"/>
      <c r="R21" s="117"/>
      <c r="S21" s="117"/>
      <c r="T21" s="117"/>
      <c r="U21" s="117"/>
    </row>
    <row r="22" spans="2:22" s="123" customFormat="1" ht="31.5" hidden="1" customHeight="1" x14ac:dyDescent="0.25">
      <c r="B22" s="116">
        <v>11</v>
      </c>
      <c r="C22" s="117"/>
      <c r="D22" s="118"/>
      <c r="E22" s="117"/>
      <c r="F22" s="119"/>
      <c r="G22" s="124"/>
      <c r="H22" s="121"/>
      <c r="I22" s="125"/>
      <c r="J22" s="104"/>
      <c r="K22" s="104"/>
      <c r="L22" s="104"/>
      <c r="M22" s="104"/>
      <c r="N22" s="104"/>
      <c r="O22" s="104"/>
      <c r="P22" s="104"/>
      <c r="Q22" s="104"/>
      <c r="R22" s="117"/>
      <c r="S22" s="117"/>
      <c r="T22" s="117"/>
      <c r="U22" s="117"/>
    </row>
    <row r="23" spans="2:22" s="123" customFormat="1" ht="31.5" hidden="1" customHeight="1" x14ac:dyDescent="0.25">
      <c r="B23" s="116">
        <v>12</v>
      </c>
      <c r="C23" s="117"/>
      <c r="D23" s="118"/>
      <c r="E23" s="117"/>
      <c r="F23" s="119"/>
      <c r="G23" s="124"/>
      <c r="H23" s="121"/>
      <c r="I23" s="125"/>
      <c r="J23" s="104"/>
      <c r="K23" s="104"/>
      <c r="L23" s="104"/>
      <c r="M23" s="104"/>
      <c r="N23" s="104"/>
      <c r="O23" s="104"/>
      <c r="P23" s="104"/>
      <c r="Q23" s="104"/>
      <c r="R23" s="117"/>
      <c r="S23" s="117"/>
      <c r="T23" s="117"/>
      <c r="U23" s="117"/>
    </row>
    <row r="24" spans="2:22" s="123" customFormat="1" ht="31.5" hidden="1" customHeight="1" x14ac:dyDescent="0.25">
      <c r="B24" s="116">
        <v>13</v>
      </c>
      <c r="C24" s="117"/>
      <c r="D24" s="118"/>
      <c r="E24" s="117"/>
      <c r="F24" s="119"/>
      <c r="G24" s="124"/>
      <c r="H24" s="121"/>
      <c r="I24" s="125"/>
      <c r="J24" s="104"/>
      <c r="K24" s="104"/>
      <c r="L24" s="104"/>
      <c r="M24" s="104"/>
      <c r="N24" s="104"/>
      <c r="O24" s="104"/>
      <c r="P24" s="104"/>
      <c r="Q24" s="104"/>
      <c r="R24" s="117"/>
      <c r="S24" s="117"/>
      <c r="T24" s="117"/>
      <c r="U24" s="117"/>
    </row>
    <row r="25" spans="2:22" s="123" customFormat="1" ht="31.5" hidden="1" customHeight="1" x14ac:dyDescent="0.25">
      <c r="B25" s="116">
        <v>14</v>
      </c>
      <c r="C25" s="117"/>
      <c r="D25" s="118"/>
      <c r="E25" s="117"/>
      <c r="F25" s="126"/>
      <c r="G25" s="124"/>
      <c r="H25" s="127"/>
      <c r="I25" s="125"/>
      <c r="J25" s="104"/>
      <c r="K25" s="104"/>
      <c r="L25" s="104"/>
      <c r="M25" s="117"/>
      <c r="N25" s="117"/>
      <c r="O25" s="117"/>
      <c r="P25" s="117"/>
      <c r="Q25" s="104"/>
      <c r="R25" s="117"/>
      <c r="S25" s="117"/>
      <c r="T25" s="117"/>
      <c r="U25" s="117"/>
    </row>
    <row r="26" spans="2:22" s="128" customFormat="1" ht="31.5" hidden="1" customHeight="1" x14ac:dyDescent="0.25">
      <c r="B26" s="116">
        <v>15</v>
      </c>
      <c r="C26" s="117"/>
      <c r="D26" s="118"/>
      <c r="E26" s="117"/>
      <c r="F26" s="126"/>
      <c r="G26" s="124"/>
      <c r="H26" s="127"/>
      <c r="I26" s="125"/>
      <c r="J26" s="104"/>
      <c r="K26" s="104"/>
      <c r="L26" s="104"/>
      <c r="M26" s="117"/>
      <c r="N26" s="117"/>
      <c r="O26" s="117"/>
      <c r="P26" s="117"/>
      <c r="Q26" s="104"/>
      <c r="R26" s="117"/>
      <c r="S26" s="117"/>
      <c r="T26" s="117"/>
      <c r="U26" s="117"/>
    </row>
    <row r="27" spans="2:22" s="128" customFormat="1" ht="31.5" hidden="1" customHeight="1" x14ac:dyDescent="0.25">
      <c r="B27" s="116">
        <v>16</v>
      </c>
      <c r="C27" s="117"/>
      <c r="D27" s="118"/>
      <c r="E27" s="117"/>
      <c r="F27" s="126"/>
      <c r="G27" s="124"/>
      <c r="H27" s="127"/>
      <c r="I27" s="125"/>
      <c r="J27" s="104"/>
      <c r="K27" s="104"/>
      <c r="L27" s="104"/>
      <c r="M27" s="117"/>
      <c r="N27" s="117"/>
      <c r="O27" s="117"/>
      <c r="P27" s="117"/>
      <c r="Q27" s="104"/>
      <c r="R27" s="117"/>
      <c r="S27" s="117"/>
      <c r="T27" s="117"/>
      <c r="U27" s="117"/>
    </row>
    <row r="28" spans="2:22" ht="31.5" customHeight="1" x14ac:dyDescent="0.25">
      <c r="B28" s="269" t="s">
        <v>212</v>
      </c>
      <c r="C28" s="270"/>
      <c r="D28" s="270"/>
      <c r="E28" s="271"/>
      <c r="F28" s="129">
        <f>SUM(F12:F27)</f>
        <v>0</v>
      </c>
      <c r="H28" s="129">
        <f>SUM(H12:H27)</f>
        <v>23625754.489999998</v>
      </c>
      <c r="J28" s="101"/>
    </row>
    <row r="30" spans="2:22" s="131" customFormat="1" hidden="1" x14ac:dyDescent="0.3">
      <c r="B30" s="130" t="s">
        <v>213</v>
      </c>
      <c r="D30" s="132"/>
      <c r="E30" s="132"/>
      <c r="F30" s="133"/>
      <c r="G30" s="133"/>
      <c r="H30" s="133"/>
      <c r="I30" s="133"/>
      <c r="J30" s="134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</row>
    <row r="31" spans="2:22" s="131" customFormat="1" hidden="1" x14ac:dyDescent="0.3">
      <c r="B31" s="130"/>
      <c r="D31" s="132"/>
      <c r="E31" s="132"/>
      <c r="F31" s="133"/>
      <c r="G31" s="133"/>
      <c r="H31" s="133"/>
      <c r="I31" s="133"/>
      <c r="J31" s="134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</row>
    <row r="32" spans="2:22" s="131" customFormat="1" ht="12.75" hidden="1" customHeight="1" x14ac:dyDescent="0.3">
      <c r="B32" s="135" t="s">
        <v>214</v>
      </c>
      <c r="C32" s="135"/>
      <c r="D32" s="132"/>
      <c r="E32" s="132"/>
      <c r="F32" s="133"/>
      <c r="G32" s="133"/>
      <c r="H32" s="133"/>
      <c r="I32" s="133"/>
      <c r="J32" s="134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</row>
    <row r="33" spans="2:22" s="131" customFormat="1" hidden="1" x14ac:dyDescent="0.3">
      <c r="B33" s="136"/>
      <c r="C33" s="136"/>
      <c r="D33" s="132"/>
      <c r="E33" s="132"/>
      <c r="F33" s="133"/>
      <c r="G33" s="133"/>
      <c r="H33" s="133"/>
      <c r="I33" s="133"/>
      <c r="J33" s="134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</row>
    <row r="34" spans="2:22" s="140" customFormat="1" ht="18.75" hidden="1" customHeight="1" x14ac:dyDescent="0.3">
      <c r="B34" s="137" t="s">
        <v>215</v>
      </c>
      <c r="C34" s="136"/>
      <c r="D34" s="138"/>
      <c r="E34" s="138"/>
      <c r="F34" s="139"/>
      <c r="G34" s="139"/>
      <c r="H34" s="139"/>
      <c r="I34" s="139"/>
      <c r="J34" s="134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</row>
    <row r="35" spans="2:22" s="142" customFormat="1" hidden="1" x14ac:dyDescent="0.3">
      <c r="B35" s="141" t="s">
        <v>258</v>
      </c>
      <c r="D35" s="143"/>
      <c r="E35" s="143"/>
      <c r="F35" s="144"/>
      <c r="G35" s="144"/>
      <c r="H35" s="144"/>
      <c r="I35" s="144"/>
      <c r="J35" s="13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</row>
    <row r="36" spans="2:22" s="142" customFormat="1" hidden="1" x14ac:dyDescent="0.3">
      <c r="B36" s="142" t="s">
        <v>259</v>
      </c>
      <c r="D36" s="143"/>
      <c r="E36" s="143"/>
      <c r="F36" s="144"/>
      <c r="G36" s="144"/>
      <c r="H36" s="144"/>
      <c r="I36" s="144"/>
      <c r="J36" s="13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</row>
    <row r="37" spans="2:22" s="142" customFormat="1" hidden="1" x14ac:dyDescent="0.3">
      <c r="B37" s="142" t="s">
        <v>260</v>
      </c>
      <c r="D37" s="143"/>
      <c r="E37" s="143"/>
      <c r="F37" s="144"/>
      <c r="G37" s="144"/>
      <c r="H37" s="144"/>
      <c r="I37" s="144"/>
      <c r="J37" s="13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</row>
    <row r="38" spans="2:22" s="142" customFormat="1" hidden="1" x14ac:dyDescent="0.3">
      <c r="B38" s="142" t="s">
        <v>261</v>
      </c>
      <c r="D38" s="143"/>
      <c r="E38" s="143"/>
      <c r="F38" s="144"/>
      <c r="G38" s="144"/>
      <c r="H38" s="144"/>
      <c r="I38" s="144"/>
      <c r="J38" s="13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</row>
    <row r="39" spans="2:22" s="142" customFormat="1" hidden="1" x14ac:dyDescent="0.3">
      <c r="D39" s="143"/>
      <c r="E39" s="143"/>
      <c r="F39" s="144"/>
      <c r="G39" s="144"/>
      <c r="H39" s="144"/>
      <c r="I39" s="144"/>
      <c r="J39" s="13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</row>
    <row r="40" spans="2:22" s="149" customFormat="1" hidden="1" x14ac:dyDescent="0.3">
      <c r="B40" s="145" t="s">
        <v>216</v>
      </c>
      <c r="C40" s="145"/>
      <c r="D40" s="146"/>
      <c r="E40" s="146"/>
      <c r="F40" s="147"/>
      <c r="G40" s="147"/>
      <c r="H40" s="147"/>
      <c r="I40" s="147"/>
      <c r="J40" s="148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</row>
    <row r="41" spans="2:22" s="142" customFormat="1" hidden="1" x14ac:dyDescent="0.3">
      <c r="B41" s="142" t="s">
        <v>262</v>
      </c>
      <c r="D41" s="143"/>
      <c r="E41" s="143"/>
      <c r="F41" s="144"/>
      <c r="G41" s="144"/>
      <c r="H41" s="144"/>
      <c r="I41" s="144"/>
      <c r="J41" s="13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</row>
    <row r="42" spans="2:22" s="142" customFormat="1" hidden="1" x14ac:dyDescent="0.3">
      <c r="B42" s="142" t="s">
        <v>263</v>
      </c>
      <c r="D42" s="143"/>
      <c r="E42" s="143"/>
      <c r="F42" s="144"/>
      <c r="G42" s="144"/>
      <c r="H42" s="144"/>
      <c r="I42" s="144"/>
      <c r="J42" s="13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</row>
    <row r="43" spans="2:22" s="142" customFormat="1" hidden="1" x14ac:dyDescent="0.3">
      <c r="B43" s="142" t="s">
        <v>264</v>
      </c>
      <c r="D43" s="143"/>
      <c r="E43" s="143"/>
      <c r="F43" s="144"/>
      <c r="G43" s="144"/>
      <c r="H43" s="144"/>
      <c r="I43" s="144"/>
      <c r="J43" s="13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</row>
    <row r="44" spans="2:22" s="142" customFormat="1" hidden="1" x14ac:dyDescent="0.3">
      <c r="B44" s="142" t="s">
        <v>265</v>
      </c>
      <c r="D44" s="143"/>
      <c r="E44" s="143"/>
      <c r="F44" s="144"/>
      <c r="G44" s="144"/>
      <c r="H44" s="144"/>
      <c r="I44" s="144"/>
      <c r="J44" s="13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</row>
    <row r="45" spans="2:22" s="142" customFormat="1" hidden="1" x14ac:dyDescent="0.3">
      <c r="B45" s="142" t="s">
        <v>266</v>
      </c>
      <c r="D45" s="143"/>
      <c r="E45" s="143"/>
      <c r="F45" s="144"/>
      <c r="G45" s="144"/>
      <c r="H45" s="144"/>
      <c r="I45" s="144"/>
      <c r="J45" s="13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</row>
    <row r="46" spans="2:22" s="142" customFormat="1" hidden="1" x14ac:dyDescent="0.3">
      <c r="B46" s="142" t="s">
        <v>267</v>
      </c>
      <c r="D46" s="143"/>
      <c r="E46" s="143"/>
      <c r="F46" s="144"/>
      <c r="G46" s="144"/>
      <c r="H46" s="144"/>
      <c r="I46" s="144"/>
      <c r="J46" s="13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</row>
    <row r="47" spans="2:22" s="142" customFormat="1" hidden="1" x14ac:dyDescent="0.3">
      <c r="B47" s="142" t="s">
        <v>268</v>
      </c>
      <c r="D47" s="143"/>
      <c r="E47" s="143"/>
      <c r="F47" s="144"/>
      <c r="G47" s="144"/>
      <c r="H47" s="144"/>
      <c r="I47" s="144"/>
      <c r="J47" s="13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</row>
    <row r="48" spans="2:22" s="142" customFormat="1" hidden="1" x14ac:dyDescent="0.3">
      <c r="B48" s="142" t="s">
        <v>269</v>
      </c>
      <c r="D48" s="143"/>
      <c r="E48" s="143"/>
      <c r="F48" s="144"/>
      <c r="G48" s="144"/>
      <c r="H48" s="144"/>
      <c r="I48" s="144"/>
      <c r="J48" s="13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</row>
    <row r="49" spans="2:22" s="142" customFormat="1" hidden="1" x14ac:dyDescent="0.3">
      <c r="D49" s="143"/>
      <c r="E49" s="143"/>
      <c r="F49" s="144"/>
      <c r="G49" s="144"/>
      <c r="H49" s="144"/>
      <c r="I49" s="144"/>
      <c r="J49" s="13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</row>
    <row r="50" spans="2:22" s="149" customFormat="1" hidden="1" x14ac:dyDescent="0.3">
      <c r="B50" s="145" t="s">
        <v>217</v>
      </c>
      <c r="C50" s="145"/>
      <c r="D50" s="146"/>
      <c r="E50" s="146"/>
      <c r="F50" s="147"/>
      <c r="G50" s="147"/>
      <c r="H50" s="147"/>
      <c r="I50" s="147"/>
      <c r="J50" s="148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</row>
    <row r="51" spans="2:22" s="150" customFormat="1" hidden="1" x14ac:dyDescent="0.3">
      <c r="B51" s="150" t="s">
        <v>218</v>
      </c>
      <c r="D51" s="151"/>
      <c r="E51" s="151"/>
      <c r="F51" s="152"/>
      <c r="G51" s="152"/>
      <c r="H51" s="152"/>
      <c r="I51" s="152"/>
      <c r="J51" s="148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</row>
    <row r="52" spans="2:22" s="142" customFormat="1" hidden="1" x14ac:dyDescent="0.3">
      <c r="B52" s="142" t="s">
        <v>219</v>
      </c>
      <c r="D52" s="143"/>
      <c r="E52" s="143"/>
      <c r="F52" s="144"/>
      <c r="G52" s="144"/>
      <c r="H52" s="144"/>
      <c r="I52" s="144"/>
      <c r="J52" s="13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</row>
    <row r="53" spans="2:22" s="142" customFormat="1" hidden="1" x14ac:dyDescent="0.3">
      <c r="B53" s="142" t="s">
        <v>220</v>
      </c>
      <c r="D53" s="143"/>
      <c r="E53" s="143"/>
      <c r="F53" s="144"/>
      <c r="G53" s="144"/>
      <c r="H53" s="144"/>
      <c r="I53" s="144"/>
      <c r="J53" s="13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</row>
    <row r="54" spans="2:22" s="142" customFormat="1" hidden="1" x14ac:dyDescent="0.3">
      <c r="B54" s="142" t="s">
        <v>270</v>
      </c>
      <c r="D54" s="143"/>
      <c r="E54" s="143"/>
      <c r="F54" s="144"/>
      <c r="G54" s="144"/>
      <c r="H54" s="144"/>
      <c r="I54" s="144"/>
      <c r="J54" s="13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</row>
    <row r="55" spans="2:22" s="142" customFormat="1" hidden="1" x14ac:dyDescent="0.3">
      <c r="B55" s="142" t="s">
        <v>271</v>
      </c>
      <c r="D55" s="143"/>
      <c r="E55" s="143"/>
      <c r="F55" s="144"/>
      <c r="G55" s="144"/>
      <c r="H55" s="144"/>
      <c r="I55" s="144"/>
      <c r="J55" s="13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</row>
    <row r="56" spans="2:22" s="142" customFormat="1" hidden="1" x14ac:dyDescent="0.3">
      <c r="B56" s="142" t="s">
        <v>272</v>
      </c>
      <c r="D56" s="143"/>
      <c r="E56" s="143"/>
      <c r="F56" s="144"/>
      <c r="G56" s="144"/>
      <c r="H56" s="144"/>
      <c r="I56" s="144"/>
      <c r="J56" s="13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</row>
    <row r="57" spans="2:22" s="142" customFormat="1" hidden="1" x14ac:dyDescent="0.3">
      <c r="B57" s="142" t="s">
        <v>273</v>
      </c>
      <c r="D57" s="143"/>
      <c r="E57" s="143"/>
      <c r="F57" s="144"/>
      <c r="G57" s="144"/>
      <c r="H57" s="144"/>
      <c r="I57" s="144"/>
      <c r="J57" s="13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</row>
    <row r="58" spans="2:22" s="142" customFormat="1" hidden="1" x14ac:dyDescent="0.3">
      <c r="B58" s="150" t="s">
        <v>221</v>
      </c>
      <c r="D58" s="143"/>
      <c r="E58" s="143"/>
      <c r="F58" s="144"/>
      <c r="G58" s="144"/>
      <c r="H58" s="144"/>
      <c r="I58" s="144"/>
      <c r="J58" s="13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</row>
    <row r="59" spans="2:22" s="142" customFormat="1" hidden="1" x14ac:dyDescent="0.3">
      <c r="B59" s="142" t="s">
        <v>222</v>
      </c>
      <c r="D59" s="143"/>
      <c r="E59" s="143"/>
      <c r="F59" s="144"/>
      <c r="G59" s="144"/>
      <c r="H59" s="144"/>
      <c r="I59" s="144"/>
      <c r="J59" s="13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</row>
    <row r="60" spans="2:22" s="142" customFormat="1" hidden="1" x14ac:dyDescent="0.3">
      <c r="B60" s="142" t="s">
        <v>223</v>
      </c>
      <c r="D60" s="143"/>
      <c r="E60" s="143"/>
      <c r="F60" s="144"/>
      <c r="G60" s="144"/>
      <c r="H60" s="144"/>
      <c r="I60" s="144"/>
      <c r="J60" s="13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</row>
    <row r="61" spans="2:22" s="142" customFormat="1" hidden="1" x14ac:dyDescent="0.3">
      <c r="B61" s="142" t="s">
        <v>224</v>
      </c>
      <c r="D61" s="143"/>
      <c r="E61" s="143"/>
      <c r="F61" s="144"/>
      <c r="G61" s="144"/>
      <c r="H61" s="144"/>
      <c r="I61" s="144"/>
      <c r="J61" s="13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</row>
    <row r="62" spans="2:22" s="142" customFormat="1" hidden="1" x14ac:dyDescent="0.3">
      <c r="B62" s="142" t="s">
        <v>225</v>
      </c>
      <c r="D62" s="143"/>
      <c r="E62" s="143"/>
      <c r="F62" s="144"/>
      <c r="G62" s="144"/>
      <c r="H62" s="144"/>
      <c r="I62" s="144"/>
      <c r="J62" s="13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</row>
    <row r="63" spans="2:22" s="142" customFormat="1" hidden="1" x14ac:dyDescent="0.3">
      <c r="B63" s="142" t="s">
        <v>274</v>
      </c>
      <c r="D63" s="143"/>
      <c r="E63" s="143"/>
      <c r="F63" s="144"/>
      <c r="G63" s="144"/>
      <c r="H63" s="144"/>
      <c r="I63" s="144"/>
      <c r="J63" s="13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</row>
    <row r="64" spans="2:22" s="142" customFormat="1" hidden="1" x14ac:dyDescent="0.3">
      <c r="B64" s="142" t="s">
        <v>226</v>
      </c>
      <c r="D64" s="143"/>
      <c r="E64" s="143"/>
      <c r="F64" s="144"/>
      <c r="G64" s="144"/>
      <c r="H64" s="144"/>
      <c r="I64" s="144"/>
      <c r="J64" s="13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</row>
    <row r="65" spans="2:22" s="142" customFormat="1" hidden="1" x14ac:dyDescent="0.3">
      <c r="B65" s="142" t="s">
        <v>227</v>
      </c>
      <c r="D65" s="143"/>
      <c r="E65" s="143"/>
      <c r="F65" s="144"/>
      <c r="G65" s="144"/>
      <c r="H65" s="144"/>
      <c r="I65" s="144"/>
      <c r="J65" s="13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</row>
  </sheetData>
  <mergeCells count="11">
    <mergeCell ref="P12:P13"/>
    <mergeCell ref="F10:G10"/>
    <mergeCell ref="H10:I10"/>
    <mergeCell ref="M10:N10"/>
    <mergeCell ref="B28:E28"/>
    <mergeCell ref="B8:F8"/>
    <mergeCell ref="B1:F1"/>
    <mergeCell ref="B4:J4"/>
    <mergeCell ref="F5:G5"/>
    <mergeCell ref="B6:C6"/>
    <mergeCell ref="D6:J6"/>
  </mergeCells>
  <dataValidations count="2">
    <dataValidation type="list" allowBlank="1" showInputMessage="1" showErrorMessage="1" sqref="G12:G27 I15:I27" xr:uid="{0B9C076A-2DFC-4733-8522-3FF7E9896F23}">
      <formula1>"Odtworzeniowa,Księgowa Brutto,Rzeczywista"</formula1>
    </dataValidation>
    <dataValidation type="list" allowBlank="1" showInputMessage="1" showErrorMessage="1" sqref="Q12:R27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8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L106"/>
  <sheetViews>
    <sheetView showGridLines="0" tabSelected="1" topLeftCell="A12" zoomScale="85" zoomScaleNormal="85" workbookViewId="0">
      <selection activeCell="F12" sqref="F12"/>
    </sheetView>
  </sheetViews>
  <sheetFormatPr defaultColWidth="27" defaultRowHeight="12" x14ac:dyDescent="0.25"/>
  <cols>
    <col min="1" max="1" width="5.33203125" style="45" customWidth="1"/>
    <col min="2" max="2" width="3.88671875" style="43" customWidth="1"/>
    <col min="3" max="3" width="43.33203125" style="45" customWidth="1"/>
    <col min="4" max="4" width="21.33203125" style="92" hidden="1" customWidth="1"/>
    <col min="5" max="5" width="21.33203125" style="45" hidden="1" customWidth="1"/>
    <col min="6" max="7" width="21.33203125" style="45" customWidth="1"/>
    <col min="8" max="8" width="23" style="45" bestFit="1" customWidth="1"/>
    <col min="9" max="9" width="16.109375" style="45" customWidth="1"/>
    <col min="10" max="10" width="11.5546875" style="45" customWidth="1"/>
    <col min="11" max="11" width="13.44140625" style="45" bestFit="1" customWidth="1"/>
    <col min="12" max="12" width="10.5546875" style="45" bestFit="1" customWidth="1"/>
    <col min="13" max="252" width="9.109375" style="45" customWidth="1"/>
    <col min="253" max="253" width="3.88671875" style="45" customWidth="1"/>
    <col min="254" max="254" width="33.6640625" style="45" customWidth="1"/>
    <col min="255" max="255" width="25.6640625" style="45" customWidth="1"/>
    <col min="256" max="16384" width="27" style="45"/>
  </cols>
  <sheetData>
    <row r="1" spans="2:10" ht="53.25" customHeight="1" x14ac:dyDescent="0.25">
      <c r="B1" s="239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39"/>
      <c r="D1" s="239"/>
      <c r="E1" s="239"/>
      <c r="F1" s="239"/>
    </row>
    <row r="2" spans="2:10" ht="36.75" customHeight="1" x14ac:dyDescent="0.25"/>
    <row r="3" spans="2:10" ht="36.75" customHeight="1" x14ac:dyDescent="0.25">
      <c r="B3" s="254" t="s">
        <v>228</v>
      </c>
      <c r="C3" s="254"/>
      <c r="D3" s="254"/>
      <c r="E3" s="254"/>
      <c r="F3" s="254"/>
      <c r="G3" s="254"/>
    </row>
    <row r="4" spans="2:10" ht="36.75" customHeight="1" x14ac:dyDescent="0.25"/>
    <row r="5" spans="2:10" ht="24" customHeight="1" x14ac:dyDescent="0.25">
      <c r="B5" s="272" t="s">
        <v>162</v>
      </c>
      <c r="C5" s="273"/>
      <c r="D5" s="252" t="str">
        <f>'DANE OGÓLNE'!E9</f>
        <v>Szkoła Podstawowa im. Jana Pawła II w Łazach</v>
      </c>
      <c r="E5" s="252"/>
      <c r="F5" s="252"/>
      <c r="G5" s="252"/>
    </row>
    <row r="6" spans="2:10" s="44" customFormat="1" ht="21.75" customHeight="1" x14ac:dyDescent="0.25">
      <c r="B6" s="67"/>
      <c r="C6" s="67"/>
      <c r="D6" s="93"/>
      <c r="E6" s="67"/>
    </row>
    <row r="7" spans="2:10" ht="42" customHeight="1" x14ac:dyDescent="0.25">
      <c r="B7" s="94"/>
      <c r="C7" s="94"/>
      <c r="D7" s="274" t="s">
        <v>111</v>
      </c>
      <c r="E7" s="275"/>
      <c r="F7" s="278" t="s">
        <v>243</v>
      </c>
      <c r="G7" s="279"/>
    </row>
    <row r="8" spans="2:10" ht="36" customHeight="1" x14ac:dyDescent="0.25">
      <c r="B8" s="46" t="s">
        <v>164</v>
      </c>
      <c r="C8" s="46" t="s">
        <v>165</v>
      </c>
      <c r="D8" s="47" t="s">
        <v>229</v>
      </c>
      <c r="E8" s="69" t="s">
        <v>230</v>
      </c>
      <c r="F8" s="69" t="s">
        <v>231</v>
      </c>
      <c r="G8" s="69" t="s">
        <v>230</v>
      </c>
    </row>
    <row r="9" spans="2:10" ht="30.75" customHeight="1" x14ac:dyDescent="0.25">
      <c r="B9" s="70">
        <v>1</v>
      </c>
      <c r="C9" s="53" t="s">
        <v>232</v>
      </c>
      <c r="D9" s="95">
        <f>SUMIF($I$21:$I$101,"stacjonarny",$D$21:$D$101)</f>
        <v>0</v>
      </c>
      <c r="E9" s="48" t="s">
        <v>233</v>
      </c>
      <c r="F9" s="95">
        <f>SUMIF($I$21:$I$121,"stacjonarny",$F$21:$F$121)</f>
        <v>396867.65000000008</v>
      </c>
      <c r="G9" s="48" t="s">
        <v>233</v>
      </c>
    </row>
    <row r="10" spans="2:10" ht="30.75" customHeight="1" x14ac:dyDescent="0.25">
      <c r="B10" s="70">
        <v>2</v>
      </c>
      <c r="C10" s="71" t="s">
        <v>234</v>
      </c>
      <c r="D10" s="95">
        <f>SUMIF($I$21:$I$101,"przenośny",$D$21:$D$101)</f>
        <v>0</v>
      </c>
      <c r="E10" s="48" t="s">
        <v>233</v>
      </c>
      <c r="F10" s="95">
        <f>SUMIF($I$21:$I$118,"przenośny",$F$21:$F$118)</f>
        <v>358460.18</v>
      </c>
      <c r="G10" s="48" t="s">
        <v>233</v>
      </c>
    </row>
    <row r="11" spans="2:10" ht="30.75" customHeight="1" x14ac:dyDescent="0.25">
      <c r="B11" s="70">
        <v>3</v>
      </c>
      <c r="C11" s="71" t="s">
        <v>235</v>
      </c>
      <c r="D11" s="95">
        <f>SUMIF($I$21:$I$101,"oprogramowanie",$D$21:$D$101)</f>
        <v>0</v>
      </c>
      <c r="E11" s="48" t="s">
        <v>233</v>
      </c>
      <c r="F11" s="95">
        <f>SUMIF($I$21:$I$113,"oprogramowanie",$F$21:$F$113)</f>
        <v>171095.34</v>
      </c>
      <c r="G11" s="48" t="s">
        <v>233</v>
      </c>
    </row>
    <row r="12" spans="2:10" ht="30.75" customHeight="1" x14ac:dyDescent="0.25">
      <c r="B12" s="70">
        <v>4</v>
      </c>
      <c r="C12" s="163" t="s">
        <v>452</v>
      </c>
      <c r="D12" s="95"/>
      <c r="E12" s="67"/>
      <c r="F12" s="189">
        <v>82975</v>
      </c>
      <c r="G12" s="67"/>
    </row>
    <row r="13" spans="2:10" ht="24" customHeight="1" x14ac:dyDescent="0.25">
      <c r="B13" s="280" t="s">
        <v>196</v>
      </c>
      <c r="C13" s="281"/>
      <c r="D13" s="96">
        <f>SUM(D9:D11)</f>
        <v>0</v>
      </c>
      <c r="E13" s="44"/>
      <c r="F13" s="97">
        <f>SUM(F9:F12)</f>
        <v>1009398.17</v>
      </c>
    </row>
    <row r="14" spans="2:10" x14ac:dyDescent="0.25">
      <c r="C14" s="98"/>
      <c r="D14" s="99"/>
    </row>
    <row r="15" spans="2:10" x14ac:dyDescent="0.25">
      <c r="C15" s="98"/>
      <c r="D15" s="99"/>
    </row>
    <row r="16" spans="2:10" ht="174.75" hidden="1" customHeight="1" x14ac:dyDescent="0.25">
      <c r="B16" s="282" t="s">
        <v>236</v>
      </c>
      <c r="C16" s="283"/>
      <c r="D16" s="283"/>
      <c r="E16" s="283"/>
      <c r="F16" s="283"/>
      <c r="G16" s="283"/>
      <c r="H16" s="283"/>
      <c r="I16" s="283"/>
      <c r="J16" s="284"/>
    </row>
    <row r="17" spans="2:12" ht="13.5" customHeight="1" x14ac:dyDescent="0.25">
      <c r="B17" s="100"/>
    </row>
    <row r="19" spans="2:12" ht="60" customHeight="1" x14ac:dyDescent="0.25">
      <c r="D19" s="274" t="s">
        <v>111</v>
      </c>
      <c r="E19" s="275"/>
      <c r="F19" s="276" t="s">
        <v>328</v>
      </c>
      <c r="G19" s="277"/>
    </row>
    <row r="20" spans="2:12" s="42" customFormat="1" ht="48.75" customHeight="1" x14ac:dyDescent="0.25">
      <c r="B20" s="46" t="s">
        <v>164</v>
      </c>
      <c r="C20" s="46" t="s">
        <v>165</v>
      </c>
      <c r="D20" s="69" t="s">
        <v>229</v>
      </c>
      <c r="E20" s="69" t="s">
        <v>230</v>
      </c>
      <c r="F20" s="69" t="s">
        <v>229</v>
      </c>
      <c r="G20" s="69" t="s">
        <v>230</v>
      </c>
      <c r="H20" s="69" t="s">
        <v>237</v>
      </c>
      <c r="I20" s="46" t="s">
        <v>238</v>
      </c>
      <c r="J20" s="46" t="s">
        <v>239</v>
      </c>
      <c r="K20" s="46" t="s">
        <v>240</v>
      </c>
      <c r="L20" s="46" t="s">
        <v>241</v>
      </c>
    </row>
    <row r="21" spans="2:12" s="42" customFormat="1" ht="20.25" customHeight="1" x14ac:dyDescent="0.25">
      <c r="B21" s="164">
        <v>1</v>
      </c>
      <c r="C21" s="190" t="s">
        <v>399</v>
      </c>
      <c r="D21" s="191"/>
      <c r="E21" s="70"/>
      <c r="F21" s="192">
        <v>2599</v>
      </c>
      <c r="G21" s="70" t="s">
        <v>321</v>
      </c>
      <c r="H21" s="190" t="s">
        <v>322</v>
      </c>
      <c r="I21" s="164" t="s">
        <v>327</v>
      </c>
      <c r="J21" s="164">
        <v>1</v>
      </c>
      <c r="K21" s="70" t="s">
        <v>402</v>
      </c>
      <c r="L21" s="193">
        <v>2021</v>
      </c>
    </row>
    <row r="22" spans="2:12" s="42" customFormat="1" ht="20.25" customHeight="1" x14ac:dyDescent="0.25">
      <c r="B22" s="164">
        <v>2</v>
      </c>
      <c r="C22" s="190" t="s">
        <v>400</v>
      </c>
      <c r="D22" s="191"/>
      <c r="E22" s="70"/>
      <c r="F22" s="192">
        <v>2599</v>
      </c>
      <c r="G22" s="70" t="s">
        <v>321</v>
      </c>
      <c r="H22" s="190" t="s">
        <v>323</v>
      </c>
      <c r="I22" s="164" t="s">
        <v>327</v>
      </c>
      <c r="J22" s="164">
        <v>1</v>
      </c>
      <c r="K22" s="70" t="s">
        <v>402</v>
      </c>
      <c r="L22" s="193">
        <v>2021</v>
      </c>
    </row>
    <row r="23" spans="2:12" s="42" customFormat="1" ht="20.25" customHeight="1" x14ac:dyDescent="0.25">
      <c r="B23" s="164">
        <v>3</v>
      </c>
      <c r="C23" s="190" t="s">
        <v>399</v>
      </c>
      <c r="D23" s="191"/>
      <c r="E23" s="70"/>
      <c r="F23" s="192">
        <v>2599</v>
      </c>
      <c r="G23" s="70" t="s">
        <v>321</v>
      </c>
      <c r="H23" s="190" t="s">
        <v>324</v>
      </c>
      <c r="I23" s="164" t="s">
        <v>327</v>
      </c>
      <c r="J23" s="164">
        <v>1</v>
      </c>
      <c r="K23" s="70" t="s">
        <v>402</v>
      </c>
      <c r="L23" s="193">
        <v>2021</v>
      </c>
    </row>
    <row r="24" spans="2:12" s="42" customFormat="1" ht="20.25" customHeight="1" x14ac:dyDescent="0.25">
      <c r="B24" s="164">
        <v>4</v>
      </c>
      <c r="C24" s="190" t="s">
        <v>398</v>
      </c>
      <c r="D24" s="191"/>
      <c r="E24" s="70"/>
      <c r="F24" s="192">
        <v>5700</v>
      </c>
      <c r="G24" s="70" t="s">
        <v>321</v>
      </c>
      <c r="H24" s="190" t="s">
        <v>325</v>
      </c>
      <c r="I24" s="164" t="s">
        <v>327</v>
      </c>
      <c r="J24" s="164">
        <v>1</v>
      </c>
      <c r="K24" s="70" t="s">
        <v>450</v>
      </c>
      <c r="L24" s="193">
        <v>2021</v>
      </c>
    </row>
    <row r="25" spans="2:12" s="42" customFormat="1" ht="20.25" customHeight="1" x14ac:dyDescent="0.25">
      <c r="B25" s="164">
        <v>5</v>
      </c>
      <c r="C25" s="190" t="s">
        <v>397</v>
      </c>
      <c r="D25" s="191"/>
      <c r="E25" s="70"/>
      <c r="F25" s="192">
        <v>2839</v>
      </c>
      <c r="G25" s="70" t="s">
        <v>321</v>
      </c>
      <c r="H25" s="190" t="s">
        <v>326</v>
      </c>
      <c r="I25" s="164" t="s">
        <v>327</v>
      </c>
      <c r="J25" s="164">
        <v>1</v>
      </c>
      <c r="K25" s="70" t="s">
        <v>402</v>
      </c>
      <c r="L25" s="193">
        <v>2021</v>
      </c>
    </row>
    <row r="26" spans="2:12" s="42" customFormat="1" ht="20.25" customHeight="1" x14ac:dyDescent="0.25">
      <c r="B26" s="164">
        <v>6</v>
      </c>
      <c r="C26" s="190" t="s">
        <v>329</v>
      </c>
      <c r="D26" s="191"/>
      <c r="E26" s="70"/>
      <c r="F26" s="192">
        <v>6000</v>
      </c>
      <c r="G26" s="70" t="s">
        <v>321</v>
      </c>
      <c r="H26" s="190" t="s">
        <v>345</v>
      </c>
      <c r="I26" s="164" t="s">
        <v>327</v>
      </c>
      <c r="J26" s="164">
        <v>1</v>
      </c>
      <c r="K26" s="70" t="s">
        <v>402</v>
      </c>
      <c r="L26" s="193">
        <v>2022</v>
      </c>
    </row>
    <row r="27" spans="2:12" s="42" customFormat="1" ht="20.25" customHeight="1" x14ac:dyDescent="0.25">
      <c r="B27" s="164">
        <v>7</v>
      </c>
      <c r="C27" s="190" t="s">
        <v>329</v>
      </c>
      <c r="D27" s="191"/>
      <c r="E27" s="70"/>
      <c r="F27" s="192">
        <v>6000</v>
      </c>
      <c r="G27" s="70" t="s">
        <v>321</v>
      </c>
      <c r="H27" s="190" t="s">
        <v>346</v>
      </c>
      <c r="I27" s="164" t="s">
        <v>327</v>
      </c>
      <c r="J27" s="164">
        <v>1</v>
      </c>
      <c r="K27" s="70" t="s">
        <v>402</v>
      </c>
      <c r="L27" s="193">
        <v>2022</v>
      </c>
    </row>
    <row r="28" spans="2:12" s="42" customFormat="1" ht="20.25" customHeight="1" x14ac:dyDescent="0.25">
      <c r="B28" s="164">
        <v>8</v>
      </c>
      <c r="C28" s="190" t="s">
        <v>329</v>
      </c>
      <c r="D28" s="191"/>
      <c r="E28" s="70"/>
      <c r="F28" s="192">
        <v>6000</v>
      </c>
      <c r="G28" s="70" t="s">
        <v>321</v>
      </c>
      <c r="H28" s="190" t="s">
        <v>347</v>
      </c>
      <c r="I28" s="164" t="s">
        <v>327</v>
      </c>
      <c r="J28" s="164">
        <v>1</v>
      </c>
      <c r="K28" s="70" t="s">
        <v>402</v>
      </c>
      <c r="L28" s="193">
        <v>2022</v>
      </c>
    </row>
    <row r="29" spans="2:12" s="42" customFormat="1" ht="20.25" customHeight="1" x14ac:dyDescent="0.25">
      <c r="B29" s="164">
        <v>9</v>
      </c>
      <c r="C29" s="190" t="s">
        <v>329</v>
      </c>
      <c r="D29" s="191"/>
      <c r="E29" s="70"/>
      <c r="F29" s="192">
        <v>6000</v>
      </c>
      <c r="G29" s="70" t="s">
        <v>321</v>
      </c>
      <c r="H29" s="190" t="s">
        <v>348</v>
      </c>
      <c r="I29" s="164" t="s">
        <v>327</v>
      </c>
      <c r="J29" s="164">
        <v>1</v>
      </c>
      <c r="K29" s="70" t="s">
        <v>450</v>
      </c>
      <c r="L29" s="193">
        <v>2022</v>
      </c>
    </row>
    <row r="30" spans="2:12" s="42" customFormat="1" ht="20.25" customHeight="1" x14ac:dyDescent="0.25">
      <c r="B30" s="164">
        <v>10</v>
      </c>
      <c r="C30" s="190" t="s">
        <v>329</v>
      </c>
      <c r="D30" s="191"/>
      <c r="E30" s="70"/>
      <c r="F30" s="192">
        <v>6000</v>
      </c>
      <c r="G30" s="70" t="s">
        <v>321</v>
      </c>
      <c r="H30" s="190" t="s">
        <v>349</v>
      </c>
      <c r="I30" s="164" t="s">
        <v>327</v>
      </c>
      <c r="J30" s="164">
        <v>1</v>
      </c>
      <c r="K30" s="70" t="s">
        <v>402</v>
      </c>
      <c r="L30" s="193">
        <v>2022</v>
      </c>
    </row>
    <row r="31" spans="2:12" s="42" customFormat="1" ht="20.25" customHeight="1" x14ac:dyDescent="0.25">
      <c r="B31" s="164">
        <v>11</v>
      </c>
      <c r="C31" s="190" t="s">
        <v>329</v>
      </c>
      <c r="D31" s="191"/>
      <c r="E31" s="70"/>
      <c r="F31" s="192">
        <v>6000</v>
      </c>
      <c r="G31" s="70" t="s">
        <v>321</v>
      </c>
      <c r="H31" s="190" t="s">
        <v>350</v>
      </c>
      <c r="I31" s="164" t="s">
        <v>327</v>
      </c>
      <c r="J31" s="164">
        <v>1</v>
      </c>
      <c r="K31" s="70" t="s">
        <v>402</v>
      </c>
      <c r="L31" s="193">
        <v>2022</v>
      </c>
    </row>
    <row r="32" spans="2:12" s="42" customFormat="1" ht="20.25" customHeight="1" x14ac:dyDescent="0.25">
      <c r="B32" s="164">
        <v>12</v>
      </c>
      <c r="C32" s="190" t="s">
        <v>330</v>
      </c>
      <c r="D32" s="191"/>
      <c r="E32" s="70"/>
      <c r="F32" s="192">
        <v>17158</v>
      </c>
      <c r="G32" s="70" t="s">
        <v>321</v>
      </c>
      <c r="H32" s="190" t="s">
        <v>351</v>
      </c>
      <c r="I32" s="164" t="s">
        <v>327</v>
      </c>
      <c r="J32" s="164">
        <v>1</v>
      </c>
      <c r="K32" s="70" t="s">
        <v>402</v>
      </c>
      <c r="L32" s="193">
        <v>2022</v>
      </c>
    </row>
    <row r="33" spans="2:12" s="42" customFormat="1" ht="20.25" customHeight="1" x14ac:dyDescent="0.25">
      <c r="B33" s="164">
        <v>13</v>
      </c>
      <c r="C33" s="190" t="s">
        <v>331</v>
      </c>
      <c r="D33" s="191"/>
      <c r="E33" s="70"/>
      <c r="F33" s="192">
        <v>4797</v>
      </c>
      <c r="G33" s="70" t="s">
        <v>321</v>
      </c>
      <c r="H33" s="190" t="s">
        <v>352</v>
      </c>
      <c r="I33" s="164" t="s">
        <v>327</v>
      </c>
      <c r="J33" s="164">
        <v>1</v>
      </c>
      <c r="K33" s="70" t="s">
        <v>402</v>
      </c>
      <c r="L33" s="193">
        <v>2022</v>
      </c>
    </row>
    <row r="34" spans="2:12" s="42" customFormat="1" ht="20.25" customHeight="1" x14ac:dyDescent="0.25">
      <c r="B34" s="164">
        <v>14</v>
      </c>
      <c r="C34" s="190" t="s">
        <v>332</v>
      </c>
      <c r="D34" s="191"/>
      <c r="E34" s="70"/>
      <c r="F34" s="192">
        <v>35399.4</v>
      </c>
      <c r="G34" s="70" t="s">
        <v>321</v>
      </c>
      <c r="H34" s="190" t="s">
        <v>353</v>
      </c>
      <c r="I34" s="164" t="s">
        <v>327</v>
      </c>
      <c r="J34" s="164">
        <v>1</v>
      </c>
      <c r="K34" s="70" t="s">
        <v>402</v>
      </c>
      <c r="L34" s="193">
        <v>2022</v>
      </c>
    </row>
    <row r="35" spans="2:12" s="42" customFormat="1" ht="20.25" customHeight="1" x14ac:dyDescent="0.25">
      <c r="B35" s="164">
        <v>15</v>
      </c>
      <c r="C35" s="190" t="s">
        <v>333</v>
      </c>
      <c r="D35" s="191"/>
      <c r="E35" s="70"/>
      <c r="F35" s="192">
        <v>2113.0100000000002</v>
      </c>
      <c r="G35" s="70" t="s">
        <v>321</v>
      </c>
      <c r="H35" s="190" t="s">
        <v>354</v>
      </c>
      <c r="I35" s="164" t="s">
        <v>327</v>
      </c>
      <c r="J35" s="164">
        <v>1</v>
      </c>
      <c r="K35" s="70" t="s">
        <v>402</v>
      </c>
      <c r="L35" s="193">
        <v>2022</v>
      </c>
    </row>
    <row r="36" spans="2:12" s="42" customFormat="1" ht="20.25" customHeight="1" x14ac:dyDescent="0.25">
      <c r="B36" s="164">
        <v>16</v>
      </c>
      <c r="C36" s="190" t="s">
        <v>333</v>
      </c>
      <c r="D36" s="191"/>
      <c r="E36" s="70"/>
      <c r="F36" s="192">
        <v>2113.0100000000002</v>
      </c>
      <c r="G36" s="70" t="s">
        <v>321</v>
      </c>
      <c r="H36" s="190" t="s">
        <v>355</v>
      </c>
      <c r="I36" s="164" t="s">
        <v>327</v>
      </c>
      <c r="J36" s="164">
        <v>1</v>
      </c>
      <c r="K36" s="70" t="s">
        <v>402</v>
      </c>
      <c r="L36" s="193">
        <v>2022</v>
      </c>
    </row>
    <row r="37" spans="2:12" s="42" customFormat="1" ht="20.25" customHeight="1" x14ac:dyDescent="0.25">
      <c r="B37" s="164">
        <v>17</v>
      </c>
      <c r="C37" s="190" t="s">
        <v>333</v>
      </c>
      <c r="D37" s="191"/>
      <c r="E37" s="70"/>
      <c r="F37" s="192">
        <v>2113.0100000000002</v>
      </c>
      <c r="G37" s="70" t="s">
        <v>321</v>
      </c>
      <c r="H37" s="190" t="s">
        <v>356</v>
      </c>
      <c r="I37" s="164" t="s">
        <v>327</v>
      </c>
      <c r="J37" s="164">
        <v>1</v>
      </c>
      <c r="K37" s="70" t="s">
        <v>402</v>
      </c>
      <c r="L37" s="193">
        <v>2022</v>
      </c>
    </row>
    <row r="38" spans="2:12" s="42" customFormat="1" ht="20.25" customHeight="1" x14ac:dyDescent="0.25">
      <c r="B38" s="164">
        <v>18</v>
      </c>
      <c r="C38" s="190" t="s">
        <v>333</v>
      </c>
      <c r="D38" s="191"/>
      <c r="E38" s="70"/>
      <c r="F38" s="192">
        <v>778.99</v>
      </c>
      <c r="G38" s="70" t="s">
        <v>321</v>
      </c>
      <c r="H38" s="190" t="s">
        <v>357</v>
      </c>
      <c r="I38" s="164" t="s">
        <v>327</v>
      </c>
      <c r="J38" s="164">
        <v>1</v>
      </c>
      <c r="K38" s="70" t="s">
        <v>402</v>
      </c>
      <c r="L38" s="193">
        <v>2022</v>
      </c>
    </row>
    <row r="39" spans="2:12" s="42" customFormat="1" ht="20.25" customHeight="1" x14ac:dyDescent="0.25">
      <c r="B39" s="164">
        <v>19</v>
      </c>
      <c r="C39" s="190" t="s">
        <v>333</v>
      </c>
      <c r="D39" s="191"/>
      <c r="E39" s="70"/>
      <c r="F39" s="192">
        <v>779</v>
      </c>
      <c r="G39" s="70" t="s">
        <v>321</v>
      </c>
      <c r="H39" s="190" t="s">
        <v>358</v>
      </c>
      <c r="I39" s="164" t="s">
        <v>327</v>
      </c>
      <c r="J39" s="164">
        <v>1</v>
      </c>
      <c r="K39" s="70" t="s">
        <v>402</v>
      </c>
      <c r="L39" s="193">
        <v>2022</v>
      </c>
    </row>
    <row r="40" spans="2:12" s="42" customFormat="1" ht="20.25" customHeight="1" x14ac:dyDescent="0.25">
      <c r="B40" s="164">
        <v>20</v>
      </c>
      <c r="C40" s="190" t="s">
        <v>333</v>
      </c>
      <c r="D40" s="191"/>
      <c r="E40" s="70"/>
      <c r="F40" s="192">
        <v>779</v>
      </c>
      <c r="G40" s="70" t="s">
        <v>321</v>
      </c>
      <c r="H40" s="190" t="s">
        <v>359</v>
      </c>
      <c r="I40" s="164" t="s">
        <v>327</v>
      </c>
      <c r="J40" s="164">
        <v>1</v>
      </c>
      <c r="K40" s="70" t="s">
        <v>402</v>
      </c>
      <c r="L40" s="193">
        <v>2022</v>
      </c>
    </row>
    <row r="41" spans="2:12" s="42" customFormat="1" ht="20.25" customHeight="1" x14ac:dyDescent="0.25">
      <c r="B41" s="164">
        <v>21</v>
      </c>
      <c r="C41" s="190" t="s">
        <v>333</v>
      </c>
      <c r="D41" s="191"/>
      <c r="E41" s="70"/>
      <c r="F41" s="192">
        <v>3507</v>
      </c>
      <c r="G41" s="70" t="s">
        <v>321</v>
      </c>
      <c r="H41" s="190" t="s">
        <v>360</v>
      </c>
      <c r="I41" s="164" t="s">
        <v>327</v>
      </c>
      <c r="J41" s="164">
        <v>1</v>
      </c>
      <c r="K41" s="70" t="s">
        <v>402</v>
      </c>
      <c r="L41" s="193">
        <v>2022</v>
      </c>
    </row>
    <row r="42" spans="2:12" s="42" customFormat="1" ht="20.25" customHeight="1" x14ac:dyDescent="0.25">
      <c r="B42" s="164">
        <v>22</v>
      </c>
      <c r="C42" s="190" t="s">
        <v>333</v>
      </c>
      <c r="D42" s="191"/>
      <c r="E42" s="70"/>
      <c r="F42" s="192">
        <v>3507</v>
      </c>
      <c r="G42" s="70" t="s">
        <v>321</v>
      </c>
      <c r="H42" s="190" t="s">
        <v>361</v>
      </c>
      <c r="I42" s="164" t="s">
        <v>327</v>
      </c>
      <c r="J42" s="164">
        <v>1</v>
      </c>
      <c r="K42" s="70" t="s">
        <v>402</v>
      </c>
      <c r="L42" s="193">
        <v>2022</v>
      </c>
    </row>
    <row r="43" spans="2:12" s="42" customFormat="1" ht="20.25" customHeight="1" x14ac:dyDescent="0.25">
      <c r="B43" s="164">
        <v>23</v>
      </c>
      <c r="C43" s="190" t="s">
        <v>333</v>
      </c>
      <c r="D43" s="191"/>
      <c r="E43" s="70"/>
      <c r="F43" s="192">
        <v>3507</v>
      </c>
      <c r="G43" s="70" t="s">
        <v>321</v>
      </c>
      <c r="H43" s="190" t="s">
        <v>362</v>
      </c>
      <c r="I43" s="164" t="s">
        <v>327</v>
      </c>
      <c r="J43" s="164">
        <v>1</v>
      </c>
      <c r="K43" s="70" t="s">
        <v>402</v>
      </c>
      <c r="L43" s="193">
        <v>2022</v>
      </c>
    </row>
    <row r="44" spans="2:12" s="42" customFormat="1" ht="20.25" customHeight="1" x14ac:dyDescent="0.25">
      <c r="B44" s="164">
        <v>24</v>
      </c>
      <c r="C44" s="190" t="s">
        <v>333</v>
      </c>
      <c r="D44" s="191"/>
      <c r="E44" s="70"/>
      <c r="F44" s="192">
        <v>3507</v>
      </c>
      <c r="G44" s="70" t="s">
        <v>321</v>
      </c>
      <c r="H44" s="190" t="s">
        <v>363</v>
      </c>
      <c r="I44" s="164" t="s">
        <v>327</v>
      </c>
      <c r="J44" s="164">
        <v>1</v>
      </c>
      <c r="K44" s="70" t="s">
        <v>402</v>
      </c>
      <c r="L44" s="193">
        <v>2022</v>
      </c>
    </row>
    <row r="45" spans="2:12" s="42" customFormat="1" ht="20.25" customHeight="1" x14ac:dyDescent="0.25">
      <c r="B45" s="164">
        <v>25</v>
      </c>
      <c r="C45" s="190" t="s">
        <v>333</v>
      </c>
      <c r="D45" s="191"/>
      <c r="E45" s="70"/>
      <c r="F45" s="192">
        <v>3507</v>
      </c>
      <c r="G45" s="70" t="s">
        <v>321</v>
      </c>
      <c r="H45" s="190" t="s">
        <v>364</v>
      </c>
      <c r="I45" s="164" t="s">
        <v>327</v>
      </c>
      <c r="J45" s="164">
        <v>1</v>
      </c>
      <c r="K45" s="70" t="s">
        <v>402</v>
      </c>
      <c r="L45" s="193">
        <v>2022</v>
      </c>
    </row>
    <row r="46" spans="2:12" s="42" customFormat="1" ht="20.25" customHeight="1" x14ac:dyDescent="0.25">
      <c r="B46" s="164">
        <v>26</v>
      </c>
      <c r="C46" s="190" t="s">
        <v>334</v>
      </c>
      <c r="D46" s="191"/>
      <c r="E46" s="70"/>
      <c r="F46" s="192">
        <v>6495.95</v>
      </c>
      <c r="G46" s="70" t="s">
        <v>321</v>
      </c>
      <c r="H46" s="190" t="s">
        <v>365</v>
      </c>
      <c r="I46" s="164" t="s">
        <v>327</v>
      </c>
      <c r="J46" s="164">
        <v>1</v>
      </c>
      <c r="K46" s="70" t="s">
        <v>402</v>
      </c>
      <c r="L46" s="193">
        <v>2022</v>
      </c>
    </row>
    <row r="47" spans="2:12" s="42" customFormat="1" ht="20.25" customHeight="1" x14ac:dyDescent="0.25">
      <c r="B47" s="164">
        <v>27</v>
      </c>
      <c r="C47" s="190" t="s">
        <v>335</v>
      </c>
      <c r="D47" s="191"/>
      <c r="E47" s="70"/>
      <c r="F47" s="192">
        <v>6900</v>
      </c>
      <c r="G47" s="70" t="s">
        <v>321</v>
      </c>
      <c r="H47" s="190" t="s">
        <v>366</v>
      </c>
      <c r="I47" s="164" t="s">
        <v>327</v>
      </c>
      <c r="J47" s="164">
        <v>1</v>
      </c>
      <c r="K47" s="70" t="s">
        <v>402</v>
      </c>
      <c r="L47" s="194" t="s">
        <v>396</v>
      </c>
    </row>
    <row r="48" spans="2:12" s="42" customFormat="1" ht="20.25" customHeight="1" x14ac:dyDescent="0.25">
      <c r="B48" s="164">
        <v>28</v>
      </c>
      <c r="C48" s="190" t="s">
        <v>329</v>
      </c>
      <c r="D48" s="191"/>
      <c r="E48" s="70"/>
      <c r="F48" s="192">
        <v>5900</v>
      </c>
      <c r="G48" s="70" t="s">
        <v>321</v>
      </c>
      <c r="H48" s="190" t="s">
        <v>367</v>
      </c>
      <c r="I48" s="164" t="s">
        <v>327</v>
      </c>
      <c r="J48" s="164">
        <v>1</v>
      </c>
      <c r="K48" s="70" t="s">
        <v>402</v>
      </c>
      <c r="L48" s="194" t="s">
        <v>396</v>
      </c>
    </row>
    <row r="49" spans="2:12" s="42" customFormat="1" ht="20.25" customHeight="1" x14ac:dyDescent="0.25">
      <c r="B49" s="164">
        <v>29</v>
      </c>
      <c r="C49" s="190" t="s">
        <v>329</v>
      </c>
      <c r="D49" s="191"/>
      <c r="E49" s="70"/>
      <c r="F49" s="192">
        <v>5900</v>
      </c>
      <c r="G49" s="70" t="s">
        <v>321</v>
      </c>
      <c r="H49" s="190" t="s">
        <v>368</v>
      </c>
      <c r="I49" s="164" t="s">
        <v>327</v>
      </c>
      <c r="J49" s="164">
        <v>1</v>
      </c>
      <c r="K49" s="70" t="s">
        <v>402</v>
      </c>
      <c r="L49" s="194" t="s">
        <v>396</v>
      </c>
    </row>
    <row r="50" spans="2:12" s="42" customFormat="1" ht="20.25" customHeight="1" x14ac:dyDescent="0.25">
      <c r="B50" s="164">
        <v>30</v>
      </c>
      <c r="C50" s="190" t="s">
        <v>329</v>
      </c>
      <c r="D50" s="191"/>
      <c r="E50" s="70"/>
      <c r="F50" s="192">
        <v>5500</v>
      </c>
      <c r="G50" s="70" t="s">
        <v>321</v>
      </c>
      <c r="H50" s="190" t="s">
        <v>369</v>
      </c>
      <c r="I50" s="164" t="s">
        <v>327</v>
      </c>
      <c r="J50" s="164">
        <v>1</v>
      </c>
      <c r="K50" s="70" t="s">
        <v>402</v>
      </c>
      <c r="L50" s="194" t="s">
        <v>396</v>
      </c>
    </row>
    <row r="51" spans="2:12" s="42" customFormat="1" ht="20.25" customHeight="1" x14ac:dyDescent="0.25">
      <c r="B51" s="164">
        <v>31</v>
      </c>
      <c r="C51" s="190" t="s">
        <v>329</v>
      </c>
      <c r="D51" s="191"/>
      <c r="E51" s="70"/>
      <c r="F51" s="192">
        <v>6200</v>
      </c>
      <c r="G51" s="70" t="s">
        <v>321</v>
      </c>
      <c r="H51" s="190" t="s">
        <v>370</v>
      </c>
      <c r="I51" s="164" t="s">
        <v>327</v>
      </c>
      <c r="J51" s="164">
        <v>1</v>
      </c>
      <c r="K51" s="70" t="s">
        <v>402</v>
      </c>
      <c r="L51" s="194" t="s">
        <v>396</v>
      </c>
    </row>
    <row r="52" spans="2:12" s="42" customFormat="1" ht="20.25" customHeight="1" x14ac:dyDescent="0.25">
      <c r="B52" s="164">
        <v>32</v>
      </c>
      <c r="C52" s="190" t="s">
        <v>331</v>
      </c>
      <c r="D52" s="191"/>
      <c r="E52" s="70"/>
      <c r="F52" s="192">
        <v>5904</v>
      </c>
      <c r="G52" s="70" t="s">
        <v>321</v>
      </c>
      <c r="H52" s="190" t="s">
        <v>371</v>
      </c>
      <c r="I52" s="164" t="s">
        <v>327</v>
      </c>
      <c r="J52" s="164">
        <v>1</v>
      </c>
      <c r="K52" s="164" t="s">
        <v>450</v>
      </c>
      <c r="L52" s="194" t="s">
        <v>396</v>
      </c>
    </row>
    <row r="53" spans="2:12" s="42" customFormat="1" ht="20.25" customHeight="1" x14ac:dyDescent="0.25">
      <c r="B53" s="164">
        <v>33</v>
      </c>
      <c r="C53" s="190" t="s">
        <v>336</v>
      </c>
      <c r="D53" s="191"/>
      <c r="E53" s="70"/>
      <c r="F53" s="192">
        <v>1399</v>
      </c>
      <c r="G53" s="70" t="s">
        <v>321</v>
      </c>
      <c r="H53" s="190" t="s">
        <v>372</v>
      </c>
      <c r="I53" s="164" t="s">
        <v>327</v>
      </c>
      <c r="J53" s="164">
        <v>1</v>
      </c>
      <c r="K53" s="164" t="s">
        <v>402</v>
      </c>
      <c r="L53" s="194" t="s">
        <v>396</v>
      </c>
    </row>
    <row r="54" spans="2:12" s="42" customFormat="1" ht="20.25" customHeight="1" x14ac:dyDescent="0.25">
      <c r="B54" s="164">
        <v>34</v>
      </c>
      <c r="C54" s="190" t="s">
        <v>333</v>
      </c>
      <c r="D54" s="191"/>
      <c r="E54" s="70"/>
      <c r="F54" s="195">
        <v>2113.0100000000002</v>
      </c>
      <c r="G54" s="70" t="s">
        <v>321</v>
      </c>
      <c r="H54" s="190" t="s">
        <v>373</v>
      </c>
      <c r="I54" s="164" t="s">
        <v>327</v>
      </c>
      <c r="J54" s="164">
        <v>1</v>
      </c>
      <c r="K54" s="164" t="s">
        <v>402</v>
      </c>
      <c r="L54" s="193">
        <v>2024</v>
      </c>
    </row>
    <row r="55" spans="2:12" s="42" customFormat="1" ht="20.25" customHeight="1" x14ac:dyDescent="0.25">
      <c r="B55" s="164">
        <v>35</v>
      </c>
      <c r="C55" s="190" t="s">
        <v>333</v>
      </c>
      <c r="D55" s="191"/>
      <c r="E55" s="70"/>
      <c r="F55" s="195">
        <v>2113.0100000000002</v>
      </c>
      <c r="G55" s="70" t="s">
        <v>321</v>
      </c>
      <c r="H55" s="190" t="s">
        <v>374</v>
      </c>
      <c r="I55" s="164" t="s">
        <v>327</v>
      </c>
      <c r="J55" s="164">
        <v>1</v>
      </c>
      <c r="K55" s="164" t="s">
        <v>402</v>
      </c>
      <c r="L55" s="193">
        <v>2024</v>
      </c>
    </row>
    <row r="56" spans="2:12" s="42" customFormat="1" ht="20.25" customHeight="1" x14ac:dyDescent="0.25">
      <c r="B56" s="164">
        <v>36</v>
      </c>
      <c r="C56" s="190" t="s">
        <v>333</v>
      </c>
      <c r="D56" s="191"/>
      <c r="E56" s="70"/>
      <c r="F56" s="195">
        <v>2113.0100000000002</v>
      </c>
      <c r="G56" s="70" t="s">
        <v>321</v>
      </c>
      <c r="H56" s="190" t="s">
        <v>375</v>
      </c>
      <c r="I56" s="164" t="s">
        <v>327</v>
      </c>
      <c r="J56" s="164">
        <v>1</v>
      </c>
      <c r="K56" s="164" t="s">
        <v>402</v>
      </c>
      <c r="L56" s="193">
        <v>2024</v>
      </c>
    </row>
    <row r="57" spans="2:12" s="42" customFormat="1" ht="20.25" customHeight="1" x14ac:dyDescent="0.25">
      <c r="B57" s="164">
        <v>37</v>
      </c>
      <c r="C57" s="190" t="s">
        <v>333</v>
      </c>
      <c r="D57" s="191"/>
      <c r="E57" s="70"/>
      <c r="F57" s="195">
        <v>2113.0100000000002</v>
      </c>
      <c r="G57" s="70" t="s">
        <v>321</v>
      </c>
      <c r="H57" s="190" t="s">
        <v>376</v>
      </c>
      <c r="I57" s="164" t="s">
        <v>327</v>
      </c>
      <c r="J57" s="164">
        <v>1</v>
      </c>
      <c r="K57" s="164" t="s">
        <v>402</v>
      </c>
      <c r="L57" s="193">
        <v>2024</v>
      </c>
    </row>
    <row r="58" spans="2:12" s="42" customFormat="1" ht="20.25" customHeight="1" x14ac:dyDescent="0.25">
      <c r="B58" s="164">
        <v>38</v>
      </c>
      <c r="C58" s="190" t="s">
        <v>329</v>
      </c>
      <c r="D58" s="191"/>
      <c r="E58" s="70"/>
      <c r="F58" s="195">
        <v>5700</v>
      </c>
      <c r="G58" s="70" t="s">
        <v>321</v>
      </c>
      <c r="H58" s="190" t="s">
        <v>377</v>
      </c>
      <c r="I58" s="164" t="s">
        <v>327</v>
      </c>
      <c r="J58" s="164">
        <v>1</v>
      </c>
      <c r="K58" s="164" t="s">
        <v>402</v>
      </c>
      <c r="L58" s="193">
        <v>2024</v>
      </c>
    </row>
    <row r="59" spans="2:12" s="42" customFormat="1" ht="20.25" customHeight="1" x14ac:dyDescent="0.25">
      <c r="B59" s="164">
        <v>39</v>
      </c>
      <c r="C59" s="190" t="s">
        <v>329</v>
      </c>
      <c r="D59" s="191"/>
      <c r="E59" s="70"/>
      <c r="F59" s="195">
        <v>5700</v>
      </c>
      <c r="G59" s="70" t="s">
        <v>321</v>
      </c>
      <c r="H59" s="190" t="s">
        <v>378</v>
      </c>
      <c r="I59" s="164" t="s">
        <v>327</v>
      </c>
      <c r="J59" s="164">
        <v>1</v>
      </c>
      <c r="K59" s="164" t="s">
        <v>402</v>
      </c>
      <c r="L59" s="193">
        <v>2024</v>
      </c>
    </row>
    <row r="60" spans="2:12" s="42" customFormat="1" ht="20.25" customHeight="1" x14ac:dyDescent="0.25">
      <c r="B60" s="164">
        <v>40</v>
      </c>
      <c r="C60" s="190" t="s">
        <v>337</v>
      </c>
      <c r="D60" s="191"/>
      <c r="E60" s="70"/>
      <c r="F60" s="195">
        <v>1960.07</v>
      </c>
      <c r="G60" s="70" t="s">
        <v>321</v>
      </c>
      <c r="H60" s="190" t="s">
        <v>379</v>
      </c>
      <c r="I60" s="164" t="s">
        <v>327</v>
      </c>
      <c r="J60" s="164">
        <v>1</v>
      </c>
      <c r="K60" s="164" t="s">
        <v>402</v>
      </c>
      <c r="L60" s="193">
        <v>2024</v>
      </c>
    </row>
    <row r="61" spans="2:12" s="42" customFormat="1" ht="20.25" customHeight="1" x14ac:dyDescent="0.25">
      <c r="B61" s="164">
        <v>41</v>
      </c>
      <c r="C61" s="190" t="s">
        <v>329</v>
      </c>
      <c r="D61" s="191"/>
      <c r="E61" s="70"/>
      <c r="F61" s="195">
        <v>5500</v>
      </c>
      <c r="G61" s="70" t="s">
        <v>321</v>
      </c>
      <c r="H61" s="190" t="s">
        <v>380</v>
      </c>
      <c r="I61" s="164" t="s">
        <v>327</v>
      </c>
      <c r="J61" s="164">
        <v>1</v>
      </c>
      <c r="K61" s="164" t="s">
        <v>402</v>
      </c>
      <c r="L61" s="193">
        <v>2024</v>
      </c>
    </row>
    <row r="62" spans="2:12" s="42" customFormat="1" ht="20.25" customHeight="1" x14ac:dyDescent="0.25">
      <c r="B62" s="164">
        <v>42</v>
      </c>
      <c r="C62" s="190" t="s">
        <v>338</v>
      </c>
      <c r="D62" s="191"/>
      <c r="E62" s="70"/>
      <c r="F62" s="195">
        <v>350</v>
      </c>
      <c r="G62" s="70" t="s">
        <v>321</v>
      </c>
      <c r="H62" s="190" t="s">
        <v>381</v>
      </c>
      <c r="I62" s="164" t="s">
        <v>327</v>
      </c>
      <c r="J62" s="164">
        <v>1</v>
      </c>
      <c r="K62" s="164" t="s">
        <v>402</v>
      </c>
      <c r="L62" s="193">
        <v>2024</v>
      </c>
    </row>
    <row r="63" spans="2:12" s="42" customFormat="1" ht="20.25" customHeight="1" x14ac:dyDescent="0.25">
      <c r="B63" s="164">
        <v>43</v>
      </c>
      <c r="C63" s="190" t="s">
        <v>334</v>
      </c>
      <c r="D63" s="191"/>
      <c r="E63" s="70"/>
      <c r="F63" s="195">
        <v>900</v>
      </c>
      <c r="G63" s="70" t="s">
        <v>321</v>
      </c>
      <c r="H63" s="190" t="s">
        <v>382</v>
      </c>
      <c r="I63" s="164" t="s">
        <v>327</v>
      </c>
      <c r="J63" s="164">
        <v>1</v>
      </c>
      <c r="K63" s="164" t="s">
        <v>450</v>
      </c>
      <c r="L63" s="193">
        <v>2024</v>
      </c>
    </row>
    <row r="64" spans="2:12" s="42" customFormat="1" ht="20.25" customHeight="1" x14ac:dyDescent="0.25">
      <c r="B64" s="164">
        <v>44</v>
      </c>
      <c r="C64" s="190" t="s">
        <v>331</v>
      </c>
      <c r="D64" s="191"/>
      <c r="E64" s="70"/>
      <c r="F64" s="195">
        <v>6642</v>
      </c>
      <c r="G64" s="70" t="s">
        <v>321</v>
      </c>
      <c r="H64" s="190" t="s">
        <v>383</v>
      </c>
      <c r="I64" s="164" t="s">
        <v>327</v>
      </c>
      <c r="J64" s="164">
        <v>1</v>
      </c>
      <c r="K64" s="164" t="s">
        <v>402</v>
      </c>
      <c r="L64" s="193">
        <v>2024</v>
      </c>
    </row>
    <row r="65" spans="2:12" s="42" customFormat="1" ht="20.25" customHeight="1" x14ac:dyDescent="0.25">
      <c r="B65" s="164">
        <v>45</v>
      </c>
      <c r="C65" s="190" t="s">
        <v>339</v>
      </c>
      <c r="D65" s="191"/>
      <c r="E65" s="70"/>
      <c r="F65" s="195">
        <v>4099</v>
      </c>
      <c r="G65" s="70" t="s">
        <v>321</v>
      </c>
      <c r="H65" s="190" t="s">
        <v>384</v>
      </c>
      <c r="I65" s="164" t="s">
        <v>327</v>
      </c>
      <c r="J65" s="164">
        <v>1</v>
      </c>
      <c r="K65" s="164" t="s">
        <v>402</v>
      </c>
      <c r="L65" s="193">
        <v>2024</v>
      </c>
    </row>
    <row r="66" spans="2:12" s="42" customFormat="1" ht="20.25" customHeight="1" x14ac:dyDescent="0.25">
      <c r="B66" s="164">
        <v>46</v>
      </c>
      <c r="C66" s="190" t="s">
        <v>340</v>
      </c>
      <c r="D66" s="191"/>
      <c r="E66" s="70"/>
      <c r="F66" s="195">
        <v>409</v>
      </c>
      <c r="G66" s="70" t="s">
        <v>321</v>
      </c>
      <c r="H66" s="190" t="s">
        <v>385</v>
      </c>
      <c r="I66" s="164" t="s">
        <v>327</v>
      </c>
      <c r="J66" s="164">
        <v>1</v>
      </c>
      <c r="K66" s="164" t="s">
        <v>402</v>
      </c>
      <c r="L66" s="193">
        <v>2024</v>
      </c>
    </row>
    <row r="67" spans="2:12" s="42" customFormat="1" ht="20.25" customHeight="1" x14ac:dyDescent="0.25">
      <c r="B67" s="164">
        <v>47</v>
      </c>
      <c r="C67" s="190" t="s">
        <v>341</v>
      </c>
      <c r="D67" s="191"/>
      <c r="E67" s="70"/>
      <c r="F67" s="195">
        <v>5000</v>
      </c>
      <c r="G67" s="70" t="s">
        <v>321</v>
      </c>
      <c r="H67" s="190" t="s">
        <v>386</v>
      </c>
      <c r="I67" s="164" t="s">
        <v>327</v>
      </c>
      <c r="J67" s="164">
        <v>1</v>
      </c>
      <c r="K67" s="164" t="s">
        <v>450</v>
      </c>
      <c r="L67" s="193">
        <v>2024</v>
      </c>
    </row>
    <row r="68" spans="2:12" s="42" customFormat="1" ht="20.25" customHeight="1" x14ac:dyDescent="0.25">
      <c r="B68" s="164">
        <v>48</v>
      </c>
      <c r="C68" s="190" t="s">
        <v>341</v>
      </c>
      <c r="D68" s="191"/>
      <c r="E68" s="70"/>
      <c r="F68" s="195">
        <v>5000</v>
      </c>
      <c r="G68" s="70" t="s">
        <v>321</v>
      </c>
      <c r="H68" s="190" t="s">
        <v>387</v>
      </c>
      <c r="I68" s="164" t="s">
        <v>327</v>
      </c>
      <c r="J68" s="164">
        <v>1</v>
      </c>
      <c r="K68" s="164" t="s">
        <v>402</v>
      </c>
      <c r="L68" s="193">
        <v>2024</v>
      </c>
    </row>
    <row r="69" spans="2:12" s="42" customFormat="1" ht="20.25" customHeight="1" x14ac:dyDescent="0.25">
      <c r="B69" s="164">
        <v>49</v>
      </c>
      <c r="C69" s="190" t="s">
        <v>341</v>
      </c>
      <c r="D69" s="191"/>
      <c r="E69" s="70"/>
      <c r="F69" s="195">
        <v>5000</v>
      </c>
      <c r="G69" s="70" t="s">
        <v>321</v>
      </c>
      <c r="H69" s="190" t="s">
        <v>388</v>
      </c>
      <c r="I69" s="164" t="s">
        <v>327</v>
      </c>
      <c r="J69" s="164">
        <v>1</v>
      </c>
      <c r="K69" s="164" t="s">
        <v>402</v>
      </c>
      <c r="L69" s="193">
        <v>2024</v>
      </c>
    </row>
    <row r="70" spans="2:12" s="42" customFormat="1" ht="20.25" customHeight="1" x14ac:dyDescent="0.25">
      <c r="B70" s="164">
        <v>50</v>
      </c>
      <c r="C70" s="190" t="s">
        <v>342</v>
      </c>
      <c r="D70" s="191"/>
      <c r="E70" s="70"/>
      <c r="F70" s="195">
        <v>86100</v>
      </c>
      <c r="G70" s="70" t="s">
        <v>321</v>
      </c>
      <c r="H70" s="190" t="s">
        <v>389</v>
      </c>
      <c r="I70" s="164" t="s">
        <v>327</v>
      </c>
      <c r="J70" s="164">
        <v>1</v>
      </c>
      <c r="K70" s="164" t="s">
        <v>402</v>
      </c>
      <c r="L70" s="193">
        <v>2024</v>
      </c>
    </row>
    <row r="71" spans="2:12" s="42" customFormat="1" ht="20.25" customHeight="1" x14ac:dyDescent="0.25">
      <c r="B71" s="164">
        <v>51</v>
      </c>
      <c r="C71" s="190" t="s">
        <v>343</v>
      </c>
      <c r="D71" s="191"/>
      <c r="E71" s="70"/>
      <c r="F71" s="195">
        <v>6520</v>
      </c>
      <c r="G71" s="70" t="s">
        <v>321</v>
      </c>
      <c r="H71" s="190" t="s">
        <v>390</v>
      </c>
      <c r="I71" s="164" t="s">
        <v>327</v>
      </c>
      <c r="J71" s="164">
        <v>1</v>
      </c>
      <c r="K71" s="164" t="s">
        <v>402</v>
      </c>
      <c r="L71" s="193">
        <v>2024</v>
      </c>
    </row>
    <row r="72" spans="2:12" s="42" customFormat="1" ht="20.25" customHeight="1" x14ac:dyDescent="0.25">
      <c r="B72" s="164">
        <v>52</v>
      </c>
      <c r="C72" s="190" t="s">
        <v>344</v>
      </c>
      <c r="D72" s="191"/>
      <c r="E72" s="70"/>
      <c r="F72" s="195">
        <v>7380</v>
      </c>
      <c r="G72" s="70" t="s">
        <v>321</v>
      </c>
      <c r="H72" s="190" t="s">
        <v>391</v>
      </c>
      <c r="I72" s="164" t="s">
        <v>327</v>
      </c>
      <c r="J72" s="164">
        <v>1</v>
      </c>
      <c r="K72" s="164" t="s">
        <v>402</v>
      </c>
      <c r="L72" s="193">
        <v>2024</v>
      </c>
    </row>
    <row r="73" spans="2:12" s="42" customFormat="1" ht="20.25" customHeight="1" x14ac:dyDescent="0.25">
      <c r="B73" s="164">
        <v>53</v>
      </c>
      <c r="C73" s="190" t="s">
        <v>341</v>
      </c>
      <c r="D73" s="191"/>
      <c r="E73" s="70"/>
      <c r="F73" s="195">
        <v>5000</v>
      </c>
      <c r="G73" s="70" t="s">
        <v>321</v>
      </c>
      <c r="H73" s="190" t="s">
        <v>392</v>
      </c>
      <c r="I73" s="164" t="s">
        <v>327</v>
      </c>
      <c r="J73" s="164">
        <v>1</v>
      </c>
      <c r="K73" s="164" t="s">
        <v>402</v>
      </c>
      <c r="L73" s="193">
        <v>2024</v>
      </c>
    </row>
    <row r="74" spans="2:12" s="42" customFormat="1" ht="20.25" customHeight="1" x14ac:dyDescent="0.25">
      <c r="B74" s="164">
        <v>54</v>
      </c>
      <c r="C74" s="190" t="s">
        <v>341</v>
      </c>
      <c r="D74" s="191"/>
      <c r="E74" s="70"/>
      <c r="F74" s="195">
        <v>5000</v>
      </c>
      <c r="G74" s="70" t="s">
        <v>321</v>
      </c>
      <c r="H74" s="190" t="s">
        <v>393</v>
      </c>
      <c r="I74" s="164" t="s">
        <v>327</v>
      </c>
      <c r="J74" s="164">
        <v>1</v>
      </c>
      <c r="K74" s="164" t="s">
        <v>402</v>
      </c>
      <c r="L74" s="193">
        <v>2024</v>
      </c>
    </row>
    <row r="75" spans="2:12" s="42" customFormat="1" ht="20.25" customHeight="1" x14ac:dyDescent="0.25">
      <c r="B75" s="164">
        <v>55</v>
      </c>
      <c r="C75" s="190" t="s">
        <v>331</v>
      </c>
      <c r="D75" s="191"/>
      <c r="E75" s="70"/>
      <c r="F75" s="195">
        <v>1299.99</v>
      </c>
      <c r="G75" s="70" t="s">
        <v>321</v>
      </c>
      <c r="H75" s="190" t="s">
        <v>394</v>
      </c>
      <c r="I75" s="164" t="s">
        <v>327</v>
      </c>
      <c r="J75" s="164">
        <v>1</v>
      </c>
      <c r="K75" s="164" t="s">
        <v>402</v>
      </c>
      <c r="L75" s="193">
        <v>2024</v>
      </c>
    </row>
    <row r="76" spans="2:12" s="42" customFormat="1" ht="20.25" customHeight="1" x14ac:dyDescent="0.25">
      <c r="B76" s="164">
        <v>56</v>
      </c>
      <c r="C76" s="190" t="s">
        <v>331</v>
      </c>
      <c r="D76" s="191"/>
      <c r="E76" s="70"/>
      <c r="F76" s="195">
        <v>1299.99</v>
      </c>
      <c r="G76" s="70" t="s">
        <v>321</v>
      </c>
      <c r="H76" s="190" t="s">
        <v>395</v>
      </c>
      <c r="I76" s="164" t="s">
        <v>327</v>
      </c>
      <c r="J76" s="164">
        <v>1</v>
      </c>
      <c r="K76" s="164" t="s">
        <v>402</v>
      </c>
      <c r="L76" s="193">
        <v>2024</v>
      </c>
    </row>
    <row r="77" spans="2:12" s="42" customFormat="1" ht="20.25" customHeight="1" x14ac:dyDescent="0.25">
      <c r="B77" s="164">
        <v>57</v>
      </c>
      <c r="C77" s="196" t="s">
        <v>403</v>
      </c>
      <c r="D77" s="191"/>
      <c r="E77" s="70"/>
      <c r="F77" s="191">
        <v>979</v>
      </c>
      <c r="G77" s="70" t="s">
        <v>321</v>
      </c>
      <c r="H77" s="197" t="s">
        <v>401</v>
      </c>
      <c r="I77" s="164" t="s">
        <v>327</v>
      </c>
      <c r="J77" s="164">
        <v>1</v>
      </c>
      <c r="K77" s="164" t="s">
        <v>402</v>
      </c>
      <c r="L77" s="198">
        <v>2025</v>
      </c>
    </row>
    <row r="78" spans="2:12" s="42" customFormat="1" ht="20.25" customHeight="1" x14ac:dyDescent="0.25">
      <c r="B78" s="164">
        <v>58</v>
      </c>
      <c r="C78" s="196" t="s">
        <v>404</v>
      </c>
      <c r="D78" s="191"/>
      <c r="E78" s="70"/>
      <c r="F78" s="191">
        <v>1500</v>
      </c>
      <c r="G78" s="70" t="s">
        <v>321</v>
      </c>
      <c r="H78" s="197" t="s">
        <v>405</v>
      </c>
      <c r="I78" s="164" t="s">
        <v>406</v>
      </c>
      <c r="J78" s="164">
        <v>1</v>
      </c>
      <c r="K78" s="164" t="s">
        <v>402</v>
      </c>
      <c r="L78" s="198">
        <v>2025</v>
      </c>
    </row>
    <row r="79" spans="2:12" s="42" customFormat="1" ht="20.25" customHeight="1" x14ac:dyDescent="0.25">
      <c r="B79" s="164">
        <v>59</v>
      </c>
      <c r="C79" s="196" t="s">
        <v>407</v>
      </c>
      <c r="D79" s="191"/>
      <c r="E79" s="70"/>
      <c r="F79" s="191">
        <v>2800</v>
      </c>
      <c r="G79" s="70" t="s">
        <v>321</v>
      </c>
      <c r="H79" s="197" t="s">
        <v>408</v>
      </c>
      <c r="I79" s="164" t="s">
        <v>327</v>
      </c>
      <c r="J79" s="164">
        <v>7</v>
      </c>
      <c r="K79" s="164" t="s">
        <v>402</v>
      </c>
      <c r="L79" s="198">
        <v>2025</v>
      </c>
    </row>
    <row r="80" spans="2:12" s="42" customFormat="1" ht="20.25" customHeight="1" x14ac:dyDescent="0.25">
      <c r="B80" s="164">
        <v>60</v>
      </c>
      <c r="C80" s="196" t="s">
        <v>409</v>
      </c>
      <c r="D80" s="191"/>
      <c r="E80" s="70"/>
      <c r="F80" s="191">
        <v>3419.33</v>
      </c>
      <c r="G80" s="70" t="s">
        <v>321</v>
      </c>
      <c r="H80" s="197" t="s">
        <v>410</v>
      </c>
      <c r="I80" s="164" t="s">
        <v>327</v>
      </c>
      <c r="J80" s="164">
        <v>1</v>
      </c>
      <c r="K80" s="164" t="s">
        <v>402</v>
      </c>
      <c r="L80" s="198">
        <v>2025</v>
      </c>
    </row>
    <row r="81" spans="2:12" s="42" customFormat="1" ht="20.25" customHeight="1" x14ac:dyDescent="0.25">
      <c r="B81" s="164">
        <v>61</v>
      </c>
      <c r="C81" s="196" t="s">
        <v>411</v>
      </c>
      <c r="D81" s="191"/>
      <c r="E81" s="70"/>
      <c r="F81" s="191">
        <v>8774.2099999999991</v>
      </c>
      <c r="G81" s="70" t="s">
        <v>321</v>
      </c>
      <c r="H81" s="197" t="s">
        <v>412</v>
      </c>
      <c r="I81" s="164" t="s">
        <v>327</v>
      </c>
      <c r="J81" s="164">
        <v>1</v>
      </c>
      <c r="K81" s="164" t="s">
        <v>402</v>
      </c>
      <c r="L81" s="198">
        <v>2025</v>
      </c>
    </row>
    <row r="82" spans="2:12" s="42" customFormat="1" ht="20.25" customHeight="1" x14ac:dyDescent="0.25">
      <c r="B82" s="164">
        <v>62</v>
      </c>
      <c r="C82" s="196" t="s">
        <v>413</v>
      </c>
      <c r="D82" s="191"/>
      <c r="E82" s="70"/>
      <c r="F82" s="191">
        <v>4968</v>
      </c>
      <c r="G82" s="70" t="s">
        <v>321</v>
      </c>
      <c r="H82" s="197" t="s">
        <v>414</v>
      </c>
      <c r="I82" s="164" t="s">
        <v>327</v>
      </c>
      <c r="J82" s="164">
        <v>1</v>
      </c>
      <c r="K82" s="164" t="s">
        <v>402</v>
      </c>
      <c r="L82" s="198">
        <v>2025</v>
      </c>
    </row>
    <row r="83" spans="2:12" s="42" customFormat="1" ht="20.25" customHeight="1" x14ac:dyDescent="0.25">
      <c r="B83" s="164">
        <v>63</v>
      </c>
      <c r="C83" s="196" t="s">
        <v>329</v>
      </c>
      <c r="D83" s="191"/>
      <c r="E83" s="70"/>
      <c r="F83" s="191">
        <v>9400</v>
      </c>
      <c r="G83" s="70" t="s">
        <v>321</v>
      </c>
      <c r="H83" s="197" t="s">
        <v>415</v>
      </c>
      <c r="I83" s="164" t="s">
        <v>327</v>
      </c>
      <c r="J83" s="164">
        <v>2</v>
      </c>
      <c r="K83" s="164" t="s">
        <v>402</v>
      </c>
      <c r="L83" s="198">
        <v>2025</v>
      </c>
    </row>
    <row r="84" spans="2:12" s="42" customFormat="1" ht="20.25" customHeight="1" x14ac:dyDescent="0.25">
      <c r="B84" s="164">
        <v>64</v>
      </c>
      <c r="C84" s="196" t="s">
        <v>416</v>
      </c>
      <c r="D84" s="191"/>
      <c r="E84" s="70"/>
      <c r="F84" s="191">
        <v>19114.650000000001</v>
      </c>
      <c r="G84" s="70" t="s">
        <v>321</v>
      </c>
      <c r="H84" s="197" t="s">
        <v>414</v>
      </c>
      <c r="I84" s="164" t="s">
        <v>327</v>
      </c>
      <c r="J84" s="164">
        <v>1</v>
      </c>
      <c r="K84" s="164" t="s">
        <v>402</v>
      </c>
      <c r="L84" s="198">
        <v>2025</v>
      </c>
    </row>
    <row r="85" spans="2:12" s="42" customFormat="1" ht="20.25" customHeight="1" x14ac:dyDescent="0.25">
      <c r="B85" s="164">
        <v>65</v>
      </c>
      <c r="C85" s="196" t="s">
        <v>417</v>
      </c>
      <c r="D85" s="191"/>
      <c r="E85" s="70"/>
      <c r="F85" s="191">
        <v>27768.48</v>
      </c>
      <c r="G85" s="70" t="s">
        <v>321</v>
      </c>
      <c r="H85" s="197" t="s">
        <v>418</v>
      </c>
      <c r="I85" s="164" t="s">
        <v>406</v>
      </c>
      <c r="J85" s="164">
        <v>17</v>
      </c>
      <c r="K85" s="164" t="s">
        <v>402</v>
      </c>
      <c r="L85" s="198">
        <v>2025</v>
      </c>
    </row>
    <row r="86" spans="2:12" s="42" customFormat="1" ht="20.25" customHeight="1" x14ac:dyDescent="0.25">
      <c r="B86" s="164">
        <v>66</v>
      </c>
      <c r="C86" s="196" t="s">
        <v>419</v>
      </c>
      <c r="D86" s="191"/>
      <c r="E86" s="70"/>
      <c r="F86" s="191">
        <v>55534.5</v>
      </c>
      <c r="G86" s="70" t="s">
        <v>321</v>
      </c>
      <c r="H86" s="197" t="s">
        <v>420</v>
      </c>
      <c r="I86" s="164" t="s">
        <v>406</v>
      </c>
      <c r="J86" s="164">
        <v>35</v>
      </c>
      <c r="K86" s="164" t="s">
        <v>402</v>
      </c>
      <c r="L86" s="198">
        <v>2025</v>
      </c>
    </row>
    <row r="87" spans="2:12" s="42" customFormat="1" ht="20.25" customHeight="1" x14ac:dyDescent="0.25">
      <c r="B87" s="164">
        <v>67</v>
      </c>
      <c r="C87" s="196" t="s">
        <v>404</v>
      </c>
      <c r="D87" s="191"/>
      <c r="E87" s="70"/>
      <c r="F87" s="191">
        <v>166792.92000000001</v>
      </c>
      <c r="G87" s="70" t="s">
        <v>321</v>
      </c>
      <c r="H87" s="197" t="s">
        <v>421</v>
      </c>
      <c r="I87" s="164" t="s">
        <v>406</v>
      </c>
      <c r="J87" s="164">
        <v>58</v>
      </c>
      <c r="K87" s="164" t="s">
        <v>402</v>
      </c>
      <c r="L87" s="198">
        <v>2025</v>
      </c>
    </row>
    <row r="88" spans="2:12" s="42" customFormat="1" ht="20.25" customHeight="1" x14ac:dyDescent="0.25">
      <c r="B88" s="164">
        <v>68</v>
      </c>
      <c r="C88" s="190" t="s">
        <v>422</v>
      </c>
      <c r="D88" s="191"/>
      <c r="E88" s="70"/>
      <c r="F88" s="199">
        <v>2703.54</v>
      </c>
      <c r="G88" s="70" t="s">
        <v>321</v>
      </c>
      <c r="H88" s="190" t="s">
        <v>432</v>
      </c>
      <c r="I88" s="164" t="s">
        <v>406</v>
      </c>
      <c r="J88" s="164">
        <v>1</v>
      </c>
      <c r="K88" s="164" t="s">
        <v>402</v>
      </c>
      <c r="L88" s="193">
        <v>2021</v>
      </c>
    </row>
    <row r="89" spans="2:12" s="42" customFormat="1" ht="20.25" customHeight="1" x14ac:dyDescent="0.25">
      <c r="B89" s="164">
        <v>69</v>
      </c>
      <c r="C89" s="190" t="s">
        <v>422</v>
      </c>
      <c r="D89" s="191"/>
      <c r="E89" s="70"/>
      <c r="F89" s="199">
        <v>2703.54</v>
      </c>
      <c r="G89" s="70" t="s">
        <v>321</v>
      </c>
      <c r="H89" s="190" t="s">
        <v>433</v>
      </c>
      <c r="I89" s="164" t="s">
        <v>406</v>
      </c>
      <c r="J89" s="164">
        <v>1</v>
      </c>
      <c r="K89" s="164" t="s">
        <v>402</v>
      </c>
      <c r="L89" s="193">
        <v>2021</v>
      </c>
    </row>
    <row r="90" spans="2:12" s="42" customFormat="1" ht="20.25" customHeight="1" x14ac:dyDescent="0.25">
      <c r="B90" s="164">
        <v>70</v>
      </c>
      <c r="C90" s="190" t="s">
        <v>422</v>
      </c>
      <c r="D90" s="191"/>
      <c r="E90" s="70"/>
      <c r="F90" s="199">
        <v>2703.54</v>
      </c>
      <c r="G90" s="70" t="s">
        <v>321</v>
      </c>
      <c r="H90" s="190" t="s">
        <v>434</v>
      </c>
      <c r="I90" s="164" t="s">
        <v>406</v>
      </c>
      <c r="J90" s="164">
        <v>1</v>
      </c>
      <c r="K90" s="164" t="s">
        <v>402</v>
      </c>
      <c r="L90" s="193">
        <v>2021</v>
      </c>
    </row>
    <row r="91" spans="2:12" s="42" customFormat="1" ht="20.25" customHeight="1" x14ac:dyDescent="0.25">
      <c r="B91" s="164">
        <v>71</v>
      </c>
      <c r="C91" s="190" t="s">
        <v>422</v>
      </c>
      <c r="D91" s="191"/>
      <c r="E91" s="70"/>
      <c r="F91" s="199">
        <v>2703.54</v>
      </c>
      <c r="G91" s="70" t="s">
        <v>321</v>
      </c>
      <c r="H91" s="190" t="s">
        <v>435</v>
      </c>
      <c r="I91" s="164" t="s">
        <v>406</v>
      </c>
      <c r="J91" s="164">
        <v>1</v>
      </c>
      <c r="K91" s="164" t="s">
        <v>402</v>
      </c>
      <c r="L91" s="193">
        <v>2021</v>
      </c>
    </row>
    <row r="92" spans="2:12" s="42" customFormat="1" ht="20.25" customHeight="1" x14ac:dyDescent="0.25">
      <c r="B92" s="164">
        <v>72</v>
      </c>
      <c r="C92" s="190" t="s">
        <v>422</v>
      </c>
      <c r="D92" s="191"/>
      <c r="E92" s="70"/>
      <c r="F92" s="199">
        <v>2703.54</v>
      </c>
      <c r="G92" s="70" t="s">
        <v>321</v>
      </c>
      <c r="H92" s="190" t="s">
        <v>436</v>
      </c>
      <c r="I92" s="164" t="s">
        <v>406</v>
      </c>
      <c r="J92" s="164">
        <v>1</v>
      </c>
      <c r="K92" s="164" t="s">
        <v>402</v>
      </c>
      <c r="L92" s="193">
        <v>2021</v>
      </c>
    </row>
    <row r="93" spans="2:12" s="42" customFormat="1" ht="20.25" customHeight="1" x14ac:dyDescent="0.25">
      <c r="B93" s="164">
        <v>73</v>
      </c>
      <c r="C93" s="190" t="s">
        <v>422</v>
      </c>
      <c r="D93" s="191"/>
      <c r="E93" s="70"/>
      <c r="F93" s="199">
        <v>2703.54</v>
      </c>
      <c r="G93" s="70" t="s">
        <v>321</v>
      </c>
      <c r="H93" s="190" t="s">
        <v>437</v>
      </c>
      <c r="I93" s="164" t="s">
        <v>406</v>
      </c>
      <c r="J93" s="164">
        <v>1</v>
      </c>
      <c r="K93" s="164" t="s">
        <v>402</v>
      </c>
      <c r="L93" s="193">
        <v>2021</v>
      </c>
    </row>
    <row r="94" spans="2:12" s="42" customFormat="1" ht="20.25" customHeight="1" x14ac:dyDescent="0.25">
      <c r="B94" s="164">
        <v>74</v>
      </c>
      <c r="C94" s="190" t="s">
        <v>422</v>
      </c>
      <c r="D94" s="191"/>
      <c r="E94" s="70"/>
      <c r="F94" s="199">
        <v>2703.54</v>
      </c>
      <c r="G94" s="70" t="s">
        <v>321</v>
      </c>
      <c r="H94" s="190" t="s">
        <v>438</v>
      </c>
      <c r="I94" s="164" t="s">
        <v>406</v>
      </c>
      <c r="J94" s="164">
        <v>1</v>
      </c>
      <c r="K94" s="164" t="s">
        <v>402</v>
      </c>
      <c r="L94" s="193">
        <v>2021</v>
      </c>
    </row>
    <row r="95" spans="2:12" s="42" customFormat="1" ht="20.25" customHeight="1" x14ac:dyDescent="0.25">
      <c r="B95" s="164">
        <v>75</v>
      </c>
      <c r="C95" s="190" t="s">
        <v>422</v>
      </c>
      <c r="D95" s="191"/>
      <c r="E95" s="70"/>
      <c r="F95" s="199">
        <v>2703.54</v>
      </c>
      <c r="G95" s="70" t="s">
        <v>321</v>
      </c>
      <c r="H95" s="190" t="s">
        <v>439</v>
      </c>
      <c r="I95" s="164" t="s">
        <v>406</v>
      </c>
      <c r="J95" s="164">
        <v>1</v>
      </c>
      <c r="K95" s="164" t="s">
        <v>402</v>
      </c>
      <c r="L95" s="193">
        <v>2021</v>
      </c>
    </row>
    <row r="96" spans="2:12" s="42" customFormat="1" ht="20.25" customHeight="1" x14ac:dyDescent="0.25">
      <c r="B96" s="164">
        <v>76</v>
      </c>
      <c r="C96" s="190" t="s">
        <v>404</v>
      </c>
      <c r="D96" s="191"/>
      <c r="E96" s="70"/>
      <c r="F96" s="199">
        <v>5596.5</v>
      </c>
      <c r="G96" s="70" t="s">
        <v>321</v>
      </c>
      <c r="H96" s="190" t="s">
        <v>440</v>
      </c>
      <c r="I96" s="164" t="s">
        <v>406</v>
      </c>
      <c r="J96" s="164">
        <v>1</v>
      </c>
      <c r="K96" s="164" t="s">
        <v>402</v>
      </c>
      <c r="L96" s="200">
        <v>2022</v>
      </c>
    </row>
    <row r="97" spans="2:12" s="42" customFormat="1" ht="20.25" customHeight="1" x14ac:dyDescent="0.25">
      <c r="B97" s="164">
        <v>77</v>
      </c>
      <c r="C97" s="190" t="s">
        <v>423</v>
      </c>
      <c r="D97" s="191"/>
      <c r="E97" s="70"/>
      <c r="F97" s="199">
        <v>2952</v>
      </c>
      <c r="G97" s="70" t="s">
        <v>321</v>
      </c>
      <c r="H97" s="190" t="s">
        <v>441</v>
      </c>
      <c r="I97" s="164" t="s">
        <v>406</v>
      </c>
      <c r="J97" s="164">
        <v>1</v>
      </c>
      <c r="K97" s="164" t="s">
        <v>402</v>
      </c>
      <c r="L97" s="200">
        <v>2022</v>
      </c>
    </row>
    <row r="98" spans="2:12" s="42" customFormat="1" ht="20.25" customHeight="1" x14ac:dyDescent="0.25">
      <c r="B98" s="164">
        <v>78</v>
      </c>
      <c r="C98" s="190" t="s">
        <v>424</v>
      </c>
      <c r="D98" s="191"/>
      <c r="E98" s="70"/>
      <c r="F98" s="199">
        <v>1880</v>
      </c>
      <c r="G98" s="70" t="s">
        <v>321</v>
      </c>
      <c r="H98" s="190" t="s">
        <v>442</v>
      </c>
      <c r="I98" s="164" t="s">
        <v>406</v>
      </c>
      <c r="J98" s="164">
        <v>1</v>
      </c>
      <c r="K98" s="164" t="s">
        <v>402</v>
      </c>
      <c r="L98" s="193">
        <v>2023</v>
      </c>
    </row>
    <row r="99" spans="2:12" s="42" customFormat="1" ht="20.25" customHeight="1" x14ac:dyDescent="0.25">
      <c r="B99" s="164">
        <v>79</v>
      </c>
      <c r="C99" s="190" t="s">
        <v>425</v>
      </c>
      <c r="D99" s="191"/>
      <c r="E99" s="70"/>
      <c r="F99" s="199">
        <v>62653.56</v>
      </c>
      <c r="G99" s="70" t="s">
        <v>321</v>
      </c>
      <c r="H99" s="190" t="s">
        <v>443</v>
      </c>
      <c r="I99" s="164" t="s">
        <v>406</v>
      </c>
      <c r="J99" s="164">
        <v>1</v>
      </c>
      <c r="K99" s="164" t="s">
        <v>402</v>
      </c>
      <c r="L99" s="193">
        <v>2023</v>
      </c>
    </row>
    <row r="100" spans="2:12" s="42" customFormat="1" ht="20.25" customHeight="1" x14ac:dyDescent="0.25">
      <c r="B100" s="164">
        <v>80</v>
      </c>
      <c r="C100" s="190" t="s">
        <v>426</v>
      </c>
      <c r="D100" s="191"/>
      <c r="E100" s="70"/>
      <c r="F100" s="199">
        <v>1999</v>
      </c>
      <c r="G100" s="70" t="s">
        <v>321</v>
      </c>
      <c r="H100" s="190" t="s">
        <v>444</v>
      </c>
      <c r="I100" s="164" t="s">
        <v>406</v>
      </c>
      <c r="J100" s="164">
        <v>1</v>
      </c>
      <c r="K100" s="164" t="s">
        <v>402</v>
      </c>
      <c r="L100" s="193">
        <v>2023</v>
      </c>
    </row>
    <row r="101" spans="2:12" s="42" customFormat="1" ht="20.25" customHeight="1" x14ac:dyDescent="0.25">
      <c r="B101" s="164">
        <v>81</v>
      </c>
      <c r="C101" s="190" t="s">
        <v>427</v>
      </c>
      <c r="D101" s="191"/>
      <c r="E101" s="70"/>
      <c r="F101" s="195">
        <v>2089</v>
      </c>
      <c r="G101" s="70" t="s">
        <v>321</v>
      </c>
      <c r="H101" s="190" t="s">
        <v>445</v>
      </c>
      <c r="I101" s="164" t="s">
        <v>406</v>
      </c>
      <c r="J101" s="164">
        <v>1</v>
      </c>
      <c r="K101" s="164" t="s">
        <v>402</v>
      </c>
      <c r="L101" s="193">
        <v>2025</v>
      </c>
    </row>
    <row r="102" spans="2:12" ht="19.5" customHeight="1" x14ac:dyDescent="0.25">
      <c r="B102" s="164">
        <v>82</v>
      </c>
      <c r="C102" s="190" t="s">
        <v>428</v>
      </c>
      <c r="D102" s="201"/>
      <c r="E102" s="202"/>
      <c r="F102" s="195">
        <v>2499</v>
      </c>
      <c r="G102" s="70" t="s">
        <v>321</v>
      </c>
      <c r="H102" s="190" t="s">
        <v>446</v>
      </c>
      <c r="I102" s="164" t="s">
        <v>406</v>
      </c>
      <c r="J102" s="164">
        <v>1</v>
      </c>
      <c r="K102" s="202" t="s">
        <v>402</v>
      </c>
      <c r="L102" s="193">
        <v>2024</v>
      </c>
    </row>
    <row r="103" spans="2:12" ht="17.25" customHeight="1" x14ac:dyDescent="0.25">
      <c r="B103" s="164">
        <v>83</v>
      </c>
      <c r="C103" s="190" t="s">
        <v>429</v>
      </c>
      <c r="D103" s="201"/>
      <c r="E103" s="202"/>
      <c r="F103" s="195">
        <v>1550</v>
      </c>
      <c r="G103" s="70" t="s">
        <v>321</v>
      </c>
      <c r="H103" s="190" t="s">
        <v>447</v>
      </c>
      <c r="I103" s="164" t="s">
        <v>406</v>
      </c>
      <c r="J103" s="164">
        <v>1</v>
      </c>
      <c r="K103" s="202" t="s">
        <v>402</v>
      </c>
      <c r="L103" s="193">
        <v>2024</v>
      </c>
    </row>
    <row r="104" spans="2:12" ht="16.5" customHeight="1" x14ac:dyDescent="0.25">
      <c r="B104" s="164">
        <v>84</v>
      </c>
      <c r="C104" s="190" t="s">
        <v>430</v>
      </c>
      <c r="D104" s="201"/>
      <c r="E104" s="202"/>
      <c r="F104" s="195">
        <v>1766.9</v>
      </c>
      <c r="G104" s="70" t="s">
        <v>321</v>
      </c>
      <c r="H104" s="190" t="s">
        <v>448</v>
      </c>
      <c r="I104" s="164" t="s">
        <v>406</v>
      </c>
      <c r="J104" s="164">
        <v>1</v>
      </c>
      <c r="K104" s="202" t="s">
        <v>450</v>
      </c>
      <c r="L104" s="193">
        <v>2024</v>
      </c>
    </row>
    <row r="105" spans="2:12" ht="18.75" customHeight="1" x14ac:dyDescent="0.25">
      <c r="B105" s="164">
        <v>85</v>
      </c>
      <c r="C105" s="190" t="s">
        <v>431</v>
      </c>
      <c r="D105" s="201"/>
      <c r="E105" s="202"/>
      <c r="F105" s="195">
        <v>2250</v>
      </c>
      <c r="G105" s="70" t="s">
        <v>321</v>
      </c>
      <c r="H105" s="190" t="s">
        <v>449</v>
      </c>
      <c r="I105" s="164" t="s">
        <v>406</v>
      </c>
      <c r="J105" s="164">
        <v>1</v>
      </c>
      <c r="K105" s="202" t="s">
        <v>402</v>
      </c>
      <c r="L105" s="193">
        <v>2024</v>
      </c>
    </row>
    <row r="106" spans="2:12" ht="17.25" customHeight="1" x14ac:dyDescent="0.25">
      <c r="B106" s="70">
        <v>86</v>
      </c>
      <c r="C106" s="202" t="s">
        <v>453</v>
      </c>
      <c r="D106" s="201"/>
      <c r="E106" s="202"/>
      <c r="F106" s="203">
        <v>171095.34</v>
      </c>
      <c r="G106" s="70" t="s">
        <v>321</v>
      </c>
      <c r="H106" s="202" t="s">
        <v>454</v>
      </c>
      <c r="I106" s="70" t="s">
        <v>455</v>
      </c>
      <c r="J106" s="70">
        <v>1</v>
      </c>
      <c r="K106" s="202" t="s">
        <v>402</v>
      </c>
      <c r="L106" s="202"/>
    </row>
  </sheetData>
  <mergeCells count="10">
    <mergeCell ref="D19:E19"/>
    <mergeCell ref="F19:G19"/>
    <mergeCell ref="F7:G7"/>
    <mergeCell ref="B13:C13"/>
    <mergeCell ref="B16:J16"/>
    <mergeCell ref="B5:C5"/>
    <mergeCell ref="B1:F1"/>
    <mergeCell ref="D7:E7"/>
    <mergeCell ref="D5:G5"/>
    <mergeCell ref="B3:G3"/>
  </mergeCells>
  <phoneticPr fontId="84" type="noConversion"/>
  <dataValidations count="2">
    <dataValidation type="list" allowBlank="1" showInputMessage="1" showErrorMessage="1" sqref="E21:E40 G21:G76" xr:uid="{00000000-0002-0000-0400-000000000000}">
      <formula1>"Księgowa brutto,Odtworzeniowa"</formula1>
    </dataValidation>
    <dataValidation type="list" allowBlank="1" showInputMessage="1" showErrorMessage="1" sqref="I21:I76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1" fitToHeight="0" orientation="portrait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7CF0FA9B-125A-43B7-AA04-713EEF9B81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  <ds:schemaRef ds:uri="aee09746-9dd9-4798-b466-89aaa1381ea1"/>
    <ds:schemaRef ds:uri="26a16167-9bfa-4d20-998d-a0dc2d48f83e"/>
  </ds:schemaRefs>
</ds:datastoreItem>
</file>

<file path=customXml/itemProps3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cp:lastPrinted>2026-01-16T12:34:46Z</cp:lastPrinted>
  <dcterms:created xsi:type="dcterms:W3CDTF">2010-09-22T10:18:20Z</dcterms:created>
  <dcterms:modified xsi:type="dcterms:W3CDTF">2026-02-03T10:09:15Z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