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218" documentId="8_{293D236C-AB6B-4F72-BC3C-20EEB77D34AF}" xr6:coauthVersionLast="47" xr6:coauthVersionMax="47" xr10:uidLastSave="{FBEF188A-7D4F-4C3A-9860-515F91DD84A0}"/>
  <bookViews>
    <workbookView xWindow="7380" yWindow="816" windowWidth="13908" windowHeight="10704" tabRatio="713" firstSheet="2" activeTab="2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SU'!$B$20:$L$133</definedName>
    <definedName name="_xlnm.Print_Area" localSheetId="0">INSTRUKCJA!$A$2:$O$78</definedName>
    <definedName name="_xlnm.Print_Area" localSheetId="2">'MIENIE SU'!$B$1:$I$33</definedName>
    <definedName name="_xlnm.Print_Area" localSheetId="3">'WYKAZ BUDYNKÓW'!$B$2:$V$67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5" l="1"/>
  <c r="G32" i="5"/>
  <c r="F10" i="15"/>
  <c r="F11" i="15"/>
  <c r="D5" i="15"/>
  <c r="D5" i="5"/>
  <c r="D6" i="20"/>
  <c r="D11" i="5"/>
  <c r="D10" i="15" l="1"/>
  <c r="D9" i="15"/>
  <c r="H28" i="20"/>
  <c r="G11" i="5" s="1"/>
  <c r="F28" i="20"/>
  <c r="B1" i="20"/>
  <c r="F13" i="15" l="1"/>
  <c r="B1" i="15"/>
  <c r="B1" i="5"/>
  <c r="G12" i="5"/>
  <c r="D32" i="5"/>
  <c r="D13" i="15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<sst xmlns="http://schemas.openxmlformats.org/spreadsheetml/2006/main" count="2480" uniqueCount="622">
  <si>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</si>
  <si>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</si>
  <si>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</si>
  <si>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</si>
  <si>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</si>
  <si>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</si>
  <si>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</si>
  <si>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</si>
  <si>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</si>
  <si>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</si>
  <si>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</si>
  <si>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</si>
  <si>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</si>
  <si>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</si>
  <si>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</si>
  <si>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</si>
  <si>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</si>
  <si>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</si>
  <si>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</si>
  <si>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</si>
  <si>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</si>
  <si>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</si>
  <si>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</si>
  <si>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</si>
  <si>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</si>
  <si>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</si>
  <si>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</si>
  <si>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</si>
  <si>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</si>
  <si>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</si>
  <si>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</si>
  <si>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</si>
  <si>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</si>
  <si>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</si>
  <si>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</si>
  <si>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</si>
  <si>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</si>
  <si>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</si>
  <si>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</si>
  <si>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</si>
  <si>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</si>
  <si>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</si>
  <si>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</si>
  <si>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</si>
  <si>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</si>
  <si>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</si>
  <si>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</si>
  <si>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</si>
  <si>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</si>
  <si>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</si>
  <si>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</si>
  <si>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</si>
  <si>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</si>
  <si>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</si>
  <si>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</si>
  <si>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</si>
  <si>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</si>
  <si>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</si>
  <si>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</si>
  <si>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</si>
  <si>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</si>
  <si>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</si>
  <si>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</si>
  <si>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</si>
  <si>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</si>
  <si>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</si>
  <si>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</si>
  <si>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</si>
  <si>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</si>
  <si>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</si>
  <si>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</si>
  <si>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</si>
  <si>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</si>
  <si>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</si>
  <si>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</si>
  <si>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</si>
  <si>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</si>
  <si>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</si>
  <si>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</si>
  <si>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</si>
  <si>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</si>
  <si>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</si>
  <si>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</si>
  <si>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</si>
  <si>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</si>
  <si>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</si>
  <si>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</si>
  <si>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</si>
  <si>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</si>
  <si>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</si>
  <si>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</si>
  <si>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</si>
  <si>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</si>
  <si>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</si>
  <si>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</si>
  <si>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</si>
  <si>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</si>
  <si>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</si>
  <si>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</si>
  <si>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</si>
  <si>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</si>
  <si>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</si>
  <si>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</si>
  <si>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</si>
  <si>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</si>
  <si>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</si>
  <si>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</si>
  <si>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</si>
  <si>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</si>
  <si>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</si>
  <si>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</si>
  <si>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</si>
  <si>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</si>
  <si>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</si>
  <si>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</si>
  <si>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</si>
  <si>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</si>
  <si>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</si>
  <si>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</si>
  <si>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</si>
  <si>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</si>
  <si>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</si>
  <si>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</si>
  <si>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</si>
  <si>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</si>
  <si>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</si>
  <si>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</si>
  <si>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</si>
  <si>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</si>
  <si>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</si>
  <si>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</si>
  <si>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</si>
  <si>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</si>
  <si>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</si>
  <si>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</si>
  <si>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</si>
  <si>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</si>
  <si>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</si>
  <si>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</si>
  <si>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</si>
  <si>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</si>
  <si>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</si>
  <si>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</si>
  <si>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</si>
  <si>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</si>
  <si>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</si>
  <si>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</si>
  <si>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</si>
  <si>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</si>
  <si>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</si>
  <si>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</si>
  <si>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</si>
  <si>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</si>
  <si>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</si>
  <si>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</si>
  <si>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</si>
  <si>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</si>
  <si>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</si>
  <si>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</si>
  <si>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</si>
  <si>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</si>
  <si>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</si>
  <si>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</si>
  <si>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</si>
  <si>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</si>
  <si>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</si>
  <si>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</si>
  <si>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</si>
  <si>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</si>
  <si>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</si>
  <si>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</si>
  <si>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</si>
  <si>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</si>
  <si>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</si>
  <si>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</si>
  <si>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</si>
  <si>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</si>
  <si>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</si>
  <si>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</si>
  <si>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</si>
  <si>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</si>
  <si>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</si>
  <si>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</si>
  <si>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</si>
  <si>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</si>
  <si>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</si>
  <si>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</si>
  <si>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</si>
  <si>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</si>
  <si>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</si>
  <si>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</si>
  <si>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</si>
  <si>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</si>
  <si>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</si>
  <si>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</si>
  <si>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</si>
  <si>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</si>
  <si>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</si>
  <si>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</si>
  <si>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</si>
  <si>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</si>
  <si>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</si>
  <si>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</si>
  <si>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</si>
  <si>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</si>
  <si>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</si>
  <si>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</si>
  <si>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</si>
  <si>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</si>
  <si>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</si>
  <si>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</si>
  <si>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</si>
  <si>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</si>
  <si>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</si>
  <si>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</si>
  <si>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</si>
  <si>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</si>
  <si>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</si>
  <si>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</si>
  <si>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</si>
  <si>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</si>
  <si>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</si>
  <si>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</si>
  <si>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</si>
  <si>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</si>
  <si>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</si>
  <si>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</si>
  <si>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</si>
  <si>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</si>
  <si>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</si>
  <si>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</si>
  <si>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</si>
  <si>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</si>
  <si>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</si>
  <si>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</si>
  <si>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</si>
  <si>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</si>
  <si>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</si>
  <si>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</si>
  <si>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</si>
  <si>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</si>
  <si>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</si>
  <si>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</si>
  <si>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</si>
  <si>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</si>
  <si>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</si>
  <si>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</si>
  <si>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</si>
  <si>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</si>
  <si>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</si>
  <si>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</si>
  <si>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</si>
  <si>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</si>
  <si>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</si>
  <si>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</si>
  <si>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</si>
  <si>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</si>
  <si>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</si>
  <si>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</si>
  <si>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</si>
  <si>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</si>
  <si>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</si>
  <si>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</si>
  <si>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</si>
  <si>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</si>
  <si>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</si>
  <si>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</si>
  <si>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</si>
  <si>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</si>
  <si>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</si>
  <si>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</si>
  <si>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</si>
  <si>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</si>
  <si>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</si>
  <si>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</si>
  <si>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</si>
  <si>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</si>
  <si>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</si>
  <si>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</si>
  <si>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</si>
  <si>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</si>
  <si>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</si>
  <si>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</si>
  <si>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….......)</t>
    </r>
  </si>
  <si>
    <t>Zespół Szkolno- Przedszkolny im. Noblistów Polskich w Lesznowoli</t>
  </si>
  <si>
    <t>Ul. Szkolna 6
05-506 Lesznowola</t>
  </si>
  <si>
    <t>Centrala telefoniczna Panasonic</t>
  </si>
  <si>
    <t>Drukarka 3D CraftBot X3D</t>
  </si>
  <si>
    <t>Urządzenie wielofunkcyjne Epson MFP WF-C5710DWWF</t>
  </si>
  <si>
    <t>Urządzenie wielofunkcyjne Brother DCP-T510W</t>
  </si>
  <si>
    <t>Drukarka HP LJ E42540f</t>
  </si>
  <si>
    <t>Drukarka HP LJ E40040dn</t>
  </si>
  <si>
    <t>Drukarka 3D SkriLab</t>
  </si>
  <si>
    <t>Zestaw komputerowy Dell 9010</t>
  </si>
  <si>
    <t>Komputer Dell</t>
  </si>
  <si>
    <t xml:space="preserve">Komputer Dell E 6430i5 </t>
  </si>
  <si>
    <t>komputer Dell 7010 i5-3570</t>
  </si>
  <si>
    <t xml:space="preserve">Zestw komputerowy Dell V3470 + UPS </t>
  </si>
  <si>
    <t>Komputer Dell Vostro 3471</t>
  </si>
  <si>
    <t>Komputer Dell Vostro 3671</t>
  </si>
  <si>
    <t>Zestaw komputerowy Dell Vostro 3471</t>
  </si>
  <si>
    <t>Komputer Dell 3040</t>
  </si>
  <si>
    <t>Komputer Dell All-in-One 7440</t>
  </si>
  <si>
    <t>Komputer Dell 7040</t>
  </si>
  <si>
    <t>Komputer Dell 7040 I5-6500 8GB 256 SSD W10P</t>
  </si>
  <si>
    <t>Komputer Dell 7050 I5-7500 8GB 256 SSD W10P</t>
  </si>
  <si>
    <t>Zestaw komputerowy HP Pro desk 600 6g SFF +monitor Lenovo t24i-2L</t>
  </si>
  <si>
    <t>Komputer Dell 3050 I5-7500 8 GB 256SSD W10P</t>
  </si>
  <si>
    <t>Komputer Dell 3050 I5-7500 8 GB 512SSD W10P</t>
  </si>
  <si>
    <t>Komputer Dell OptiPlex 5000 SFF + Monitor Dell P2422H+Kamera internetowa Logitech WebcamC930e HD+Głośniki creativeLabs2.0 Giga works T440H</t>
  </si>
  <si>
    <t>Komputer Dell 5050 i5-7500, 8GB, 512 SSD, W10P</t>
  </si>
  <si>
    <t>Zestaw Projektor Epson EB-S02</t>
  </si>
  <si>
    <t>Zestaw Projektor EPSON EB-X39</t>
  </si>
  <si>
    <t>Projektor EPSON EB-X05 LCD</t>
  </si>
  <si>
    <t>Zestaw Projektor Epson EB-X05 LCD</t>
  </si>
  <si>
    <t>Zestaw Projektor EPSON EB-1780W +ekran AVTek EL 240</t>
  </si>
  <si>
    <t xml:space="preserve">Zestaw Projektor EB-X41 </t>
  </si>
  <si>
    <t>Magiczny dywan Projektor interaktywny</t>
  </si>
  <si>
    <t>Monitor Interaktywny MAC 65</t>
  </si>
  <si>
    <t>Tablica Interaktywna Avtec YY-Board 90 Pro  z projektorem Vivitec DW 284-St</t>
  </si>
  <si>
    <t xml:space="preserve">Projektor mobilny Optoma HD29HLV + ekran </t>
  </si>
  <si>
    <t>Monitor interaktywny MAC 65 Mobilny</t>
  </si>
  <si>
    <t>Projektor Epson EB-W06</t>
  </si>
  <si>
    <t>Monitor interaktywny ITA Toc Tech HT65D</t>
  </si>
  <si>
    <t>Monitor interaktywny ITA Touch Technology HT-65D 38732</t>
  </si>
  <si>
    <t>Rejestrator  - 2 szt.</t>
  </si>
  <si>
    <t>Projektor Epson CO-FHO2</t>
  </si>
  <si>
    <t>Projektor Epson EB-W51</t>
  </si>
  <si>
    <t>Serwer Synology RS122 + 8XYTP WD RED</t>
  </si>
  <si>
    <t>Komputer DELL 5060 I5-8500 16 GB 256SSD W10P - 2szt.</t>
  </si>
  <si>
    <t>Monitor Philips 65"</t>
  </si>
  <si>
    <t>Monitor interaktywny Optoma IFP 5752 RK+ 75''</t>
  </si>
  <si>
    <t>Urządzenie interaktywne FLY SKY 2.0</t>
  </si>
  <si>
    <t>Drukarka Magicard 300 DUO 3300-0021/3</t>
  </si>
  <si>
    <t>Komputer Dell I3-12100 16 GB 512SSD W11P</t>
  </si>
  <si>
    <t>Księgowa brutto</t>
  </si>
  <si>
    <t>ZSPLI/VII/1/7</t>
  </si>
  <si>
    <t>ZSPLI/VII/1/10</t>
  </si>
  <si>
    <t>4/48/487/278</t>
  </si>
  <si>
    <t>4/48/487/279</t>
  </si>
  <si>
    <t>4/48/487/282</t>
  </si>
  <si>
    <t>4/48/487/295</t>
  </si>
  <si>
    <t>4/48/487/296</t>
  </si>
  <si>
    <t>4/48/487/297</t>
  </si>
  <si>
    <t>4/48/487/125</t>
  </si>
  <si>
    <t>4/48/487/127</t>
  </si>
  <si>
    <t>4/48/487/195</t>
  </si>
  <si>
    <t>4/48/487/199</t>
  </si>
  <si>
    <t>4/48/487/298-312</t>
  </si>
  <si>
    <t>4/48/487/382</t>
  </si>
  <si>
    <t>4/48/487/383</t>
  </si>
  <si>
    <t>4/48/487/379</t>
  </si>
  <si>
    <t>4/48/487/380</t>
  </si>
  <si>
    <t>4/48/487/381</t>
  </si>
  <si>
    <t>4/48/487/391</t>
  </si>
  <si>
    <t>4/48/487/392</t>
  </si>
  <si>
    <t>4/48/487/394</t>
  </si>
  <si>
    <t>4/48/487/395</t>
  </si>
  <si>
    <t>4/48/487/396</t>
  </si>
  <si>
    <t>4/48/487/397</t>
  </si>
  <si>
    <t>4/48/487/399</t>
  </si>
  <si>
    <t>4/48/487/400</t>
  </si>
  <si>
    <t>4/48/487/415-417</t>
  </si>
  <si>
    <t>4/48/487/418-419</t>
  </si>
  <si>
    <t>4/48/487/444-467</t>
  </si>
  <si>
    <t>4/48/487/468-477</t>
  </si>
  <si>
    <t>4/48/487/478-482</t>
  </si>
  <si>
    <t>4/48/487/484-486</t>
  </si>
  <si>
    <t>4/48/487/487-489</t>
  </si>
  <si>
    <t>6/66/662/9</t>
  </si>
  <si>
    <t>6/66/662/46</t>
  </si>
  <si>
    <t>6/66/662/47</t>
  </si>
  <si>
    <t>6/66/662/48/48a, 2 szt.</t>
  </si>
  <si>
    <t>6/66/662/49</t>
  </si>
  <si>
    <t>6/66/662/50-51, 2 szt.</t>
  </si>
  <si>
    <t>6/66/662/52</t>
  </si>
  <si>
    <t>6/66/662/54</t>
  </si>
  <si>
    <t>6/66/662/55</t>
  </si>
  <si>
    <t>6/66/662/56</t>
  </si>
  <si>
    <t>6/66/662/58</t>
  </si>
  <si>
    <t>6/66/662/59, 60,61</t>
  </si>
  <si>
    <t>8/80/805/2-11</t>
  </si>
  <si>
    <t>8/80/805/12</t>
  </si>
  <si>
    <t>8/80/805/13</t>
  </si>
  <si>
    <t>8/80/805/14</t>
  </si>
  <si>
    <t>8/80/805/15</t>
  </si>
  <si>
    <t>ZSPLI/VIII/15/1-2/-10</t>
  </si>
  <si>
    <t>6/66/662/66</t>
  </si>
  <si>
    <t>6/66/662/67</t>
  </si>
  <si>
    <t>4/48/487/500</t>
  </si>
  <si>
    <t>4/48/487/502, 503</t>
  </si>
  <si>
    <t>ZSPLIII/VIII/13/1/P1</t>
  </si>
  <si>
    <t>ZSPLI/6/66/662/68</t>
  </si>
  <si>
    <t>ZSPLI/6/66/662/69</t>
  </si>
  <si>
    <t>ZSPLI/6/66/662/70</t>
  </si>
  <si>
    <t>ZSPLI/6/66/662/71</t>
  </si>
  <si>
    <t>ZSPLI/6/66/662/72</t>
  </si>
  <si>
    <t>ZSPLI/6/66/662/73</t>
  </si>
  <si>
    <t>ZSPLI/8/80/805/18</t>
  </si>
  <si>
    <t>ZSPLI/8/80/805/19</t>
  </si>
  <si>
    <t>ZSPLI/8/80/805/20</t>
  </si>
  <si>
    <t>ZSPLI/8/80/805/21</t>
  </si>
  <si>
    <t>ZSPLI/8/80/805/22</t>
  </si>
  <si>
    <t>ZSPLI/8/80/805/23</t>
  </si>
  <si>
    <t>ZSPLI/8/80/805/24</t>
  </si>
  <si>
    <t>ZSPLI/8/80/803/1</t>
  </si>
  <si>
    <t>ZSPLI/4/48/487/506</t>
  </si>
  <si>
    <t>ZSPLI/4/48/487/507</t>
  </si>
  <si>
    <t>ZSPLI/4/48/487/508</t>
  </si>
  <si>
    <t>Stacjonarny</t>
  </si>
  <si>
    <t>Notebook Dell E6530</t>
  </si>
  <si>
    <t>Notebook Dell 6430 Latitude</t>
  </si>
  <si>
    <t xml:space="preserve">Notebook Dell E 7450i 5-5 </t>
  </si>
  <si>
    <t>Notebook Dell E 6540i5 -4300</t>
  </si>
  <si>
    <t xml:space="preserve">Notebook Dell E6540 i5 </t>
  </si>
  <si>
    <t>Notebook Elegance 11.6</t>
  </si>
  <si>
    <t>Notebook Dell L3500 i5</t>
  </si>
  <si>
    <t>Notebook Dell Vostro3580</t>
  </si>
  <si>
    <t>Notebook Lenovo ThinkPad L390 yoga</t>
  </si>
  <si>
    <t>Notebook graficzny Dell Vostro 7580</t>
  </si>
  <si>
    <t>Notebook graficzny Dell Latitude 5590</t>
  </si>
  <si>
    <t>Notebook Dell 7470</t>
  </si>
  <si>
    <t>Laptop HP 470 G8</t>
  </si>
  <si>
    <t>Tablet Samsung Galaxy Tab A 10 32 GB</t>
  </si>
  <si>
    <t>Laptop Dell Latitude 5520</t>
  </si>
  <si>
    <t>Laptop Dell E7480 I5 -6300 8GB 265 SSD 10P</t>
  </si>
  <si>
    <t>Laptop Acer Trawel Mate P2 I5  8 GB 256 SSD</t>
  </si>
  <si>
    <t>Laptop Dell V5410 i5-11300H 8GB, 512 SSD, W11P</t>
  </si>
  <si>
    <t>Gogle VR</t>
  </si>
  <si>
    <t>Powiększalnik dwuekranowy EXIGO</t>
  </si>
  <si>
    <t>Radiotelefon ABELL A511</t>
  </si>
  <si>
    <t xml:space="preserve">Laptop HP Elite BOOK 840 G1 I5-6200 U 8 GB SSDW10 </t>
  </si>
  <si>
    <t xml:space="preserve">Laptop HP Elite BOOK 840 G2 I5-6200 U 8 GB SSDW10 </t>
  </si>
  <si>
    <t xml:space="preserve">Laptop Dell Latitude 3540 </t>
  </si>
  <si>
    <t>Gogle VR 4 szt.</t>
  </si>
  <si>
    <t>Laptop Lenovo Think Book 16 G4 i7-1255U/16GB 512 GB W11P</t>
  </si>
  <si>
    <t>4/48/487/128</t>
  </si>
  <si>
    <t>4/48/487/129</t>
  </si>
  <si>
    <t>4/48/487/196</t>
  </si>
  <si>
    <t>4/48/487/197</t>
  </si>
  <si>
    <t>4/48/487/198</t>
  </si>
  <si>
    <t>4/48/487/200</t>
  </si>
  <si>
    <t>4/48/487/201</t>
  </si>
  <si>
    <t>4/48/487/202</t>
  </si>
  <si>
    <t>4/48/487/203</t>
  </si>
  <si>
    <t>4/48/487/204</t>
  </si>
  <si>
    <t>4/48/487/205</t>
  </si>
  <si>
    <t>4/48/487/206</t>
  </si>
  <si>
    <t>4/48/487/207</t>
  </si>
  <si>
    <t>4/48/487/208</t>
  </si>
  <si>
    <t>4/48/487/214</t>
  </si>
  <si>
    <t>4/48/487/346</t>
  </si>
  <si>
    <t>4/48/487/316-345</t>
  </si>
  <si>
    <t>4/48/487/313</t>
  </si>
  <si>
    <t>4/48/487/314</t>
  </si>
  <si>
    <t>4/48/487/315</t>
  </si>
  <si>
    <t>4/48/487/393</t>
  </si>
  <si>
    <t>4/48/487/401</t>
  </si>
  <si>
    <t>4/48/487/402-413</t>
  </si>
  <si>
    <t>4/48/487/420-434</t>
  </si>
  <si>
    <t>4/48/487/398</t>
  </si>
  <si>
    <t>4/48/487/443</t>
  </si>
  <si>
    <t>4/48/487/483</t>
  </si>
  <si>
    <t>6/66/662/57</t>
  </si>
  <si>
    <t>8/80/809/29</t>
  </si>
  <si>
    <t>4/48/487/490-495</t>
  </si>
  <si>
    <t>4/48/487/498</t>
  </si>
  <si>
    <t>4/48/487/496-497</t>
  </si>
  <si>
    <t>4/48/487/499</t>
  </si>
  <si>
    <t>4/48/487/501</t>
  </si>
  <si>
    <t>6/66/662/62-65</t>
  </si>
  <si>
    <t>ZSPLI/4/48/487/504</t>
  </si>
  <si>
    <t>Przenośny</t>
  </si>
  <si>
    <t>brak podziału</t>
  </si>
  <si>
    <t>Czujniki i kamery</t>
  </si>
  <si>
    <t>Odtworzeniowa</t>
  </si>
  <si>
    <t>Szkoła</t>
  </si>
  <si>
    <t xml:space="preserve"> 05-506 Lesznowola, ul. Szkolna 6</t>
  </si>
  <si>
    <t xml:space="preserve">1955-2008
</t>
  </si>
  <si>
    <t>Powierzchnia działki: 15070 m²
Powierzchnia budynku: 6572 m²</t>
  </si>
  <si>
    <t xml:space="preserve">3
</t>
  </si>
  <si>
    <t>murowane</t>
  </si>
  <si>
    <t xml:space="preserve">Dach drewniany, wielospadowy pokryty blachą </t>
  </si>
  <si>
    <t>papa, blacha powlekana</t>
  </si>
  <si>
    <t>Czujniki dymu w nowej części budynku. Gaśnice: proszkowa  4 szt. , gaśnice śniegowe  1 szt.,urządzenie gaśnicze KZWM UGS 2x- 3 szt., koc gaśniczy - 1 szt., hydranty wew.  HØ25-15 szt., hydrant wew. HØ  33 - 1 szt. Hydranty zewnętrzne nadziemne 3 szt. podziemne 1 szt. Brak instalacji tryskaczowej. Instalacja odgromowa badana 16.02.2015, Odlegość do Państwowej Straży Pożarnej ok. 8 km, do Ochotniczej Straży Pożarne 2 km.</t>
  </si>
  <si>
    <t>Nocny dozór prowadzony z wnętrz budynku. Teren oświetlony i ogrodzony. Okna na parterze częściowo zabezpieczone kratami, monitoring.</t>
  </si>
  <si>
    <t>tak</t>
  </si>
  <si>
    <t>2006-najstarsze skrzydło szkoły, wymiana instalacji elektrycznej, modernizacja kotłowni</t>
  </si>
  <si>
    <t>Ogrzewanie gazowe. Jest kotłownia  instalacja gazowa z detektorem gazu. Woda z wodociągu. Instalacja elektryczna w starej części budynku była wymieniana podczas remontu w 2006 r. Pozostała instalacja była zakładana po 1995 r.</t>
  </si>
  <si>
    <t xml:space="preserve">stadion, plac zabaw ogrodzenie </t>
  </si>
  <si>
    <t>Rodzaj pokrycia dachowego</t>
  </si>
  <si>
    <t>Media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</si>
  <si>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01.01.2026 r.)</t>
    </r>
  </si>
  <si>
    <t>123-093-48-24</t>
  </si>
  <si>
    <t>edukacja</t>
  </si>
  <si>
    <t>nie</t>
  </si>
  <si>
    <t>tak gabinet pielęgniarki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</si>
  <si>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01.01.2026)</t>
    </r>
  </si>
  <si>
    <t>Komputer zest. Dell 3030</t>
  </si>
  <si>
    <t>ZSPLI/4/48/487/509-529</t>
  </si>
  <si>
    <t>Komputer HP AiO ProOne 240</t>
  </si>
  <si>
    <t>ZSPLI/4/48/487/523-526</t>
  </si>
  <si>
    <t>Laptop przeglądarkowy Fortis G1 i 14</t>
  </si>
  <si>
    <t>Laptop PC16250</t>
  </si>
  <si>
    <t>ZSPLI/4/48/487/</t>
  </si>
  <si>
    <t>Tablet ZAE5</t>
  </si>
  <si>
    <t>Monitor Philips 75"</t>
  </si>
  <si>
    <t>Monitor Philips 70"</t>
  </si>
  <si>
    <t>ZSPLIII/VIII/13/1</t>
  </si>
  <si>
    <t>ZSPLIII/VIII/13/1-4</t>
  </si>
  <si>
    <t>Aparat fotograficzny</t>
  </si>
  <si>
    <t>FSL-7848/12/2021/RZA</t>
  </si>
  <si>
    <t>Boisko i parking</t>
  </si>
  <si>
    <t>Nawierzchnia bezpieczna na plac zabaw</t>
  </si>
  <si>
    <t>Budynek Szkolna 6 blok sport.</t>
  </si>
  <si>
    <t>Budynek Szkolna 6 nowa część</t>
  </si>
  <si>
    <r>
      <t xml:space="preserve">Inne - jakie? </t>
    </r>
    <r>
      <rPr>
        <b/>
        <sz val="9"/>
        <rFont val="Roboto Light"/>
      </rPr>
      <t>Dron</t>
    </r>
  </si>
  <si>
    <t>4/48/487/435-442</t>
  </si>
  <si>
    <t>?</t>
  </si>
  <si>
    <t>Projektor Epson CO-FHO3</t>
  </si>
  <si>
    <t>ZSPLI/6/66/662/74</t>
  </si>
  <si>
    <t>Komputer Dell 3050</t>
  </si>
  <si>
    <t>ZSPLI/4/48/487/448-467</t>
  </si>
  <si>
    <t>Tablet Lenovo Tab M10</t>
  </si>
  <si>
    <t>ZSPLI/4/48/487/402 - 413</t>
  </si>
  <si>
    <t>Komputer Dell 7050</t>
  </si>
  <si>
    <t>ZSPLI/4/48/487/418/106</t>
  </si>
  <si>
    <t>ZSPLI/4/48/487/419/108</t>
  </si>
  <si>
    <t>Laptop Dell E 7480</t>
  </si>
  <si>
    <t>Komputer Dell AiO 7440</t>
  </si>
  <si>
    <t>ZSPLI/4/48/487/398/N22</t>
  </si>
  <si>
    <t>ZSPLIV/4/48/487/399/N7</t>
  </si>
  <si>
    <t>ZSPLI/4/48/487/400/N7</t>
  </si>
  <si>
    <t>Drukarka HP LJ 1018</t>
  </si>
  <si>
    <t>Komputer zest. Dell 3040</t>
  </si>
  <si>
    <t>ZSPLI/4/48/487/293/104</t>
  </si>
  <si>
    <t>ZSPLI/4/48/487/391/Z4</t>
  </si>
  <si>
    <t>ZSPLI/4/48/487/392/N6</t>
  </si>
  <si>
    <t>ZSPLI/4/48/487/394/N7</t>
  </si>
  <si>
    <t>ZSPLI/4/48/487/395/Z102</t>
  </si>
  <si>
    <t>ZSPLI/4/48/487/396/Z103</t>
  </si>
  <si>
    <t>ZSPLI/4/48/487/397/Z201</t>
  </si>
  <si>
    <t>Oprogramowanie</t>
  </si>
  <si>
    <t>Eurotest</t>
  </si>
  <si>
    <t>Adobe Dreamweaver C555</t>
  </si>
  <si>
    <t>Program Optivum</t>
  </si>
  <si>
    <t>Program</t>
  </si>
  <si>
    <t>Kommer</t>
  </si>
  <si>
    <t>Pakiet Office</t>
  </si>
  <si>
    <t>Windows 8.1</t>
  </si>
  <si>
    <t>Windows office profesional</t>
  </si>
  <si>
    <t>Office PRO Plus 2016</t>
  </si>
  <si>
    <t>Win sys stol 2012</t>
  </si>
  <si>
    <t>Mol Ped</t>
  </si>
  <si>
    <t>Plan lekcji PRO</t>
  </si>
  <si>
    <t>Program żywności i żywienia</t>
  </si>
  <si>
    <t>Groszek</t>
  </si>
  <si>
    <t>Gim plus online</t>
  </si>
  <si>
    <t>Corinth</t>
  </si>
  <si>
    <t>MAT Świat</t>
  </si>
  <si>
    <t>Umiem programować</t>
  </si>
  <si>
    <t>Mój pierwszy alfabet</t>
  </si>
  <si>
    <t>Zoom Text Magnifier</t>
  </si>
  <si>
    <t>Licencja Class VR</t>
  </si>
  <si>
    <t>Microsoft 365</t>
  </si>
  <si>
    <t>Microsoft Intune</t>
  </si>
  <si>
    <t>BitDefender</t>
  </si>
  <si>
    <t>Płace Vucan Premium</t>
  </si>
  <si>
    <t>ZSPLE/PW/2010/19</t>
  </si>
  <si>
    <t>ZSPLE/PW/2011/33</t>
  </si>
  <si>
    <t>ZSPLE/PW/2007/2</t>
  </si>
  <si>
    <t>ZSPLE/PW/2007/3</t>
  </si>
  <si>
    <t>ZSPLE/PW/2013/20</t>
  </si>
  <si>
    <t>ZSPLE/PW/2013/21</t>
  </si>
  <si>
    <t>ZSPLE/PW/2014/15</t>
  </si>
  <si>
    <t>ZSPLE/PW/2014/16</t>
  </si>
  <si>
    <t>ZSPLE/PW/2015/29</t>
  </si>
  <si>
    <t>ZSPLE/PW/2015/33</t>
  </si>
  <si>
    <t>ZSPLE/PW/2015/36</t>
  </si>
  <si>
    <t>ZSPLE/PW/2015/37</t>
  </si>
  <si>
    <t>ZSPLE/PW/2016/14</t>
  </si>
  <si>
    <t>ZSPLE/PW/2015/30</t>
  </si>
  <si>
    <t>ZSPLE/PW/2015/31</t>
  </si>
  <si>
    <t>ZSPLE/PW/2015/32</t>
  </si>
  <si>
    <t>ZSPLE/PW/2015/34</t>
  </si>
  <si>
    <t>ZSPLE/PW/2015/35</t>
  </si>
  <si>
    <t>ZSPLE/PW/2016/15</t>
  </si>
  <si>
    <t>ZSPLE/PW/2016/16</t>
  </si>
  <si>
    <t>ZSPLE/PW/2019/181</t>
  </si>
  <si>
    <t>ZSPLE/PW/2021/53</t>
  </si>
  <si>
    <t>ZSPLE/PW/2019/243</t>
  </si>
  <si>
    <t>ZSPLE/PW/2021/220</t>
  </si>
  <si>
    <t>ZSPLE/PW/2021/224</t>
  </si>
  <si>
    <t>ZSPLE/PW/2022/51</t>
  </si>
  <si>
    <t>ZSPLE/PW/2024/2</t>
  </si>
  <si>
    <t>ZSPLE/PW/2024/48</t>
  </si>
  <si>
    <t>ZSPLE/PW/2024/39</t>
  </si>
  <si>
    <t>ZSPLE/PW/2024/57</t>
  </si>
  <si>
    <t>20.06.2010</t>
  </si>
  <si>
    <t>29.08.2011</t>
  </si>
  <si>
    <t>20.12.2007</t>
  </si>
  <si>
    <t>13.09.2013</t>
  </si>
  <si>
    <t>19.12.2013</t>
  </si>
  <si>
    <t>12.12.2014</t>
  </si>
  <si>
    <t>19.11.2015</t>
  </si>
  <si>
    <t>30.12.2015</t>
  </si>
  <si>
    <t>15.01.2016</t>
  </si>
  <si>
    <t>23.11.2015</t>
  </si>
  <si>
    <t>22.12.2015</t>
  </si>
  <si>
    <t>15.02.2016</t>
  </si>
  <si>
    <t>02.08.2016</t>
  </si>
  <si>
    <t>18.03.2019</t>
  </si>
  <si>
    <t>19.08.2021</t>
  </si>
  <si>
    <t>11.06.2019</t>
  </si>
  <si>
    <t>27.11.2021</t>
  </si>
  <si>
    <t>03.12.2021</t>
  </si>
  <si>
    <t>14.04.2022</t>
  </si>
  <si>
    <t>16.01.2024</t>
  </si>
  <si>
    <t>04.11.2024</t>
  </si>
  <si>
    <t>08.10.2024</t>
  </si>
  <si>
    <t>05.03.2024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</si>
  <si>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01.01.2026)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</si>
</sst>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57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8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8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263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4" fontId="12" fillId="7" borderId="1" xfId="14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44" fontId="12" fillId="4" borderId="1" xfId="11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44" fontId="12" fillId="5" borderId="1" xfId="11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2" fillId="4" borderId="1" xfId="14" applyFont="1" applyFill="1" applyBorder="1" applyAlignment="1">
      <alignment vertical="center" wrapText="1"/>
    </xf>
    <xf numFmtId="44" fontId="12" fillId="5" borderId="1" xfId="14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44" fontId="34" fillId="4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44" fontId="12" fillId="5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2" fillId="4" borderId="1" xfId="27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44" fontId="12" fillId="0" borderId="0" xfId="11" applyFont="1" applyAlignment="1">
      <alignment vertical="center" wrapText="1"/>
    </xf>
    <xf numFmtId="44" fontId="12" fillId="0" borderId="0" xfId="11" applyFont="1" applyAlignment="1">
      <alignment vertical="center"/>
    </xf>
    <xf numFmtId="44" fontId="43" fillId="0" borderId="0" xfId="11" applyFont="1" applyAlignment="1">
      <alignment vertical="center" wrapText="1"/>
    </xf>
    <xf numFmtId="44" fontId="12" fillId="4" borderId="0" xfId="11" applyFont="1" applyFill="1" applyAlignment="1">
      <alignment vertical="center" wrapText="1"/>
    </xf>
    <xf numFmtId="0" fontId="3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top" wrapText="1"/>
    </xf>
    <xf numFmtId="167" fontId="12" fillId="0" borderId="1" xfId="0" applyNumberFormat="1" applyFont="1" applyBorder="1" applyAlignment="1">
      <alignment vertical="center" wrapText="1"/>
    </xf>
    <xf numFmtId="0" fontId="40" fillId="0" borderId="10" xfId="0" applyFont="1" applyBorder="1" applyAlignment="1">
      <alignment horizontal="center" vertical="center" wrapText="1"/>
    </xf>
    <xf numFmtId="0" fontId="43" fillId="0" borderId="12" xfId="0" applyFont="1" applyBorder="1" applyAlignment="1">
      <alignment vertical="center" wrapText="1"/>
    </xf>
    <xf numFmtId="0" fontId="44" fillId="0" borderId="1" xfId="0" applyFont="1" applyBorder="1" applyAlignment="1">
      <alignment horizontal="center" vertical="center" wrapText="1"/>
    </xf>
    <xf numFmtId="44" fontId="43" fillId="0" borderId="11" xfId="0" applyNumberFormat="1" applyFont="1" applyBorder="1" applyAlignment="1">
      <alignment horizontal="left" vertical="center" wrapText="1"/>
    </xf>
    <xf numFmtId="0" fontId="43" fillId="0" borderId="11" xfId="0" applyFont="1" applyBorder="1" applyAlignment="1">
      <alignment horizontal="center" vertical="center" wrapText="1"/>
    </xf>
    <xf numFmtId="44" fontId="43" fillId="0" borderId="12" xfId="0" applyNumberFormat="1" applyFont="1" applyBorder="1" applyAlignment="1">
      <alignment horizontal="left" vertical="center" wrapText="1"/>
    </xf>
    <xf numFmtId="0" fontId="43" fillId="0" borderId="12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right" vertical="center" wrapText="1"/>
    </xf>
    <xf numFmtId="44" fontId="12" fillId="0" borderId="1" xfId="0" applyNumberFormat="1" applyFont="1" applyBorder="1" applyAlignment="1">
      <alignment horizontal="left" vertical="center" wrapText="1"/>
    </xf>
    <xf numFmtId="4" fontId="0" fillId="0" borderId="0" xfId="0" applyNumberFormat="1" applyAlignment="1">
      <alignment horizontal="right" vertical="center"/>
    </xf>
    <xf numFmtId="0" fontId="12" fillId="0" borderId="1" xfId="27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4" fontId="12" fillId="0" borderId="1" xfId="11" applyFont="1" applyFill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 wrapText="1"/>
    </xf>
    <xf numFmtId="44" fontId="34" fillId="0" borderId="1" xfId="0" applyNumberFormat="1" applyFont="1" applyBorder="1" applyAlignment="1">
      <alignment horizontal="right" vertical="center"/>
    </xf>
    <xf numFmtId="0" fontId="34" fillId="0" borderId="1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/>
    </xf>
    <xf numFmtId="0" fontId="34" fillId="0" borderId="0" xfId="0" applyFont="1" applyAlignment="1">
      <alignment vertical="center"/>
    </xf>
    <xf numFmtId="0" fontId="34" fillId="0" borderId="1" xfId="0" applyFont="1" applyBorder="1" applyAlignment="1">
      <alignment vertical="center"/>
    </xf>
    <xf numFmtId="0" fontId="12" fillId="0" borderId="1" xfId="0" applyFont="1" applyBorder="1" applyAlignment="1">
      <alignment vertical="center"/>
    </xf>
    <xf numFmtId="44" fontId="12" fillId="0" borderId="1" xfId="0" applyNumberFormat="1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54" fillId="0" borderId="0" xfId="0" applyFont="1" applyAlignment="1">
      <alignment vertical="center"/>
    </xf>
    <xf numFmtId="44" fontId="55" fillId="0" borderId="1" xfId="0" applyNumberFormat="1" applyFont="1" applyBorder="1" applyAlignment="1">
      <alignment horizontal="right" vertical="center"/>
    </xf>
    <xf numFmtId="0" fontId="55" fillId="0" borderId="1" xfId="0" applyFont="1" applyBorder="1" applyAlignment="1">
      <alignment horizontal="center" vertical="center" wrapText="1"/>
    </xf>
    <xf numFmtId="0" fontId="54" fillId="0" borderId="0" xfId="0" applyFont="1" applyAlignment="1">
      <alignment horizontal="center" vertical="center"/>
    </xf>
    <xf numFmtId="0" fontId="55" fillId="0" borderId="1" xfId="0" applyFont="1" applyBorder="1" applyAlignment="1">
      <alignment horizontal="center" vertical="center"/>
    </xf>
    <xf numFmtId="0" fontId="54" fillId="0" borderId="1" xfId="0" applyFont="1" applyBorder="1" applyAlignment="1">
      <alignment vertical="center"/>
    </xf>
    <xf numFmtId="0" fontId="54" fillId="0" borderId="1" xfId="0" applyFont="1" applyBorder="1" applyAlignment="1">
      <alignment horizontal="center" vertical="center"/>
    </xf>
    <xf numFmtId="0" fontId="55" fillId="0" borderId="1" xfId="0" applyFont="1" applyBorder="1" applyAlignment="1">
      <alignment vertical="center"/>
    </xf>
    <xf numFmtId="44" fontId="55" fillId="0" borderId="13" xfId="0" applyNumberFormat="1" applyFont="1" applyBorder="1" applyAlignment="1">
      <alignment horizontal="right" vertical="center"/>
    </xf>
    <xf numFmtId="44" fontId="12" fillId="0" borderId="2" xfId="0" applyNumberFormat="1" applyFont="1" applyBorder="1" applyAlignment="1">
      <alignment horizontal="right" vertical="center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8" fillId="0" borderId="0" xfId="8" applyFont="1" applyAlignment="1">
      <alignment horizontal="left"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7" fillId="5" borderId="1" xfId="0" applyFont="1" applyFill="1" applyBorder="1" applyAlignment="1">
      <alignment horizontal="center" vertical="center" wrapText="1"/>
    </xf>
    <xf numFmtId="0" fontId="46" fillId="7" borderId="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0" fontId="42" fillId="6" borderId="5" xfId="0" applyFont="1" applyFill="1" applyBorder="1" applyAlignment="1">
      <alignment horizontal="center" vertical="center"/>
    </xf>
    <xf numFmtId="0" fontId="42" fillId="6" borderId="6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</cellXfs>
  <cellStyles count="28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AF7ED7A-C414-42B5-B5D3-2F1E34130700}"/>
    <cellStyle name="Normalny 4" xfId="9" xr:uid="{00000000-0005-0000-0000-000009000000}"/>
    <cellStyle name="Procentowy 2" xfId="10" xr:uid="{00000000-0005-0000-0000-00000A000000}"/>
    <cellStyle name="Walutowy" xfId="11" builtinId="4"/>
    <cellStyle name="Walutowy 2" xfId="12" xr:uid="{00000000-0005-0000-0000-00000C000000}"/>
    <cellStyle name="Walutowy 2 2" xfId="13" xr:uid="{00000000-0005-0000-0000-00000D000000}"/>
    <cellStyle name="Walutowy 2 3" xfId="19" xr:uid="{00000000-0005-0000-0000-00000E000000}"/>
    <cellStyle name="Walutowy 2 4" xfId="18" xr:uid="{00000000-0005-0000-0000-00000F000000}"/>
    <cellStyle name="Walutowy 3" xfId="14" xr:uid="{00000000-0005-0000-0000-000010000000}"/>
    <cellStyle name="Walutowy 3 2" xfId="21" xr:uid="{00000000-0005-0000-0000-000011000000}"/>
    <cellStyle name="Walutowy 3 3" xfId="20" xr:uid="{00000000-0005-0000-0000-000012000000}"/>
    <cellStyle name="Walutowy 4" xfId="15" xr:uid="{00000000-0005-0000-0000-000013000000}"/>
    <cellStyle name="Walutowy 4 2" xfId="23" xr:uid="{00000000-0005-0000-0000-000014000000}"/>
    <cellStyle name="Walutowy 4 3" xfId="22" xr:uid="{00000000-0005-0000-0000-000015000000}"/>
    <cellStyle name="Walutowy 5" xfId="16" xr:uid="{00000000-0005-0000-0000-000016000000}"/>
    <cellStyle name="Walutowy 5 2" xfId="25" xr:uid="{00000000-0005-0000-0000-000017000000}"/>
    <cellStyle name="Walutowy 5 3" xfId="24" xr:uid="{00000000-0005-0000-0000-000018000000}"/>
    <cellStyle name="Walutowy 6" xfId="26" xr:uid="{00000000-0005-0000-0000-000019000000}"/>
    <cellStyle name="Walutowy 7" xfId="17" xr:uid="{00000000-0005-0000-0000-00001A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topLeftCell="A8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222" t="s">
        <v>2</v>
      </c>
      <c r="C6" s="223"/>
      <c r="D6" s="223"/>
      <c r="E6" s="223"/>
      <c r="F6" s="223"/>
      <c r="G6" s="223"/>
      <c r="H6" s="223"/>
      <c r="I6" s="223"/>
      <c r="J6" s="223"/>
      <c r="K6" s="223"/>
      <c r="L6" s="223"/>
      <c r="M6" s="223"/>
      <c r="N6" s="223"/>
      <c r="O6" s="224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215" t="s">
        <v>17</v>
      </c>
      <c r="E27" s="216"/>
      <c r="F27" s="216"/>
      <c r="G27" s="217"/>
      <c r="H27" s="215" t="s">
        <v>18</v>
      </c>
      <c r="I27" s="216"/>
      <c r="J27" s="217"/>
      <c r="K27" s="215" t="s">
        <v>19</v>
      </c>
      <c r="L27" s="216"/>
      <c r="M27" s="217"/>
      <c r="N27" s="215" t="s">
        <v>20</v>
      </c>
      <c r="O27" s="217"/>
    </row>
    <row r="28" spans="2:15" ht="171" customHeight="1" x14ac:dyDescent="0.25">
      <c r="B28" s="38" t="s">
        <v>21</v>
      </c>
      <c r="C28" s="6" t="s">
        <v>22</v>
      </c>
      <c r="D28" s="225" t="s">
        <v>23</v>
      </c>
      <c r="E28" s="226"/>
      <c r="F28" s="226"/>
      <c r="G28" s="227"/>
      <c r="H28" s="200" t="s">
        <v>24</v>
      </c>
      <c r="I28" s="201"/>
      <c r="J28" s="202"/>
      <c r="K28" s="200" t="s">
        <v>25</v>
      </c>
      <c r="L28" s="201"/>
      <c r="M28" s="202"/>
      <c r="N28" s="196" t="s">
        <v>26</v>
      </c>
      <c r="O28" s="197"/>
    </row>
    <row r="29" spans="2:15" ht="184.5" customHeight="1" x14ac:dyDescent="0.25">
      <c r="B29" s="38" t="s">
        <v>27</v>
      </c>
      <c r="C29" s="6" t="s">
        <v>28</v>
      </c>
      <c r="D29" s="193" t="s">
        <v>29</v>
      </c>
      <c r="E29" s="194"/>
      <c r="F29" s="194"/>
      <c r="G29" s="195"/>
      <c r="H29" s="200" t="s">
        <v>30</v>
      </c>
      <c r="I29" s="201"/>
      <c r="J29" s="202"/>
      <c r="K29" s="193"/>
      <c r="L29" s="194"/>
      <c r="M29" s="195"/>
      <c r="N29" s="196" t="s">
        <v>31</v>
      </c>
      <c r="O29" s="197"/>
    </row>
    <row r="30" spans="2:15" ht="114" customHeight="1" x14ac:dyDescent="0.25">
      <c r="B30" s="38" t="s">
        <v>32</v>
      </c>
      <c r="C30" s="6" t="s">
        <v>33</v>
      </c>
      <c r="D30" s="193" t="s">
        <v>34</v>
      </c>
      <c r="E30" s="194"/>
      <c r="F30" s="194"/>
      <c r="G30" s="195"/>
      <c r="H30" s="193" t="s">
        <v>35</v>
      </c>
      <c r="I30" s="194"/>
      <c r="J30" s="195"/>
      <c r="K30" s="193" t="s">
        <v>36</v>
      </c>
      <c r="L30" s="194"/>
      <c r="M30" s="195"/>
      <c r="N30" s="196" t="s">
        <v>26</v>
      </c>
      <c r="O30" s="197"/>
    </row>
    <row r="31" spans="2:15" ht="54.75" customHeight="1" x14ac:dyDescent="0.25">
      <c r="B31" s="38" t="s">
        <v>37</v>
      </c>
      <c r="C31" s="6" t="s">
        <v>38</v>
      </c>
      <c r="D31" s="193" t="s">
        <v>39</v>
      </c>
      <c r="E31" s="194"/>
      <c r="F31" s="194"/>
      <c r="G31" s="195"/>
      <c r="H31" s="193" t="s">
        <v>40</v>
      </c>
      <c r="I31" s="194"/>
      <c r="J31" s="195"/>
      <c r="K31" s="218"/>
      <c r="L31" s="219"/>
      <c r="M31" s="220"/>
      <c r="N31" s="196" t="s">
        <v>41</v>
      </c>
      <c r="O31" s="197"/>
    </row>
    <row r="32" spans="2:15" ht="40.5" customHeight="1" x14ac:dyDescent="0.25">
      <c r="B32" s="38" t="s">
        <v>42</v>
      </c>
      <c r="C32" s="6" t="s">
        <v>43</v>
      </c>
      <c r="D32" s="193" t="s">
        <v>44</v>
      </c>
      <c r="E32" s="194"/>
      <c r="F32" s="194"/>
      <c r="G32" s="195"/>
      <c r="H32" s="193" t="s">
        <v>45</v>
      </c>
      <c r="I32" s="194"/>
      <c r="J32" s="195"/>
      <c r="K32" s="218"/>
      <c r="L32" s="219"/>
      <c r="M32" s="220"/>
      <c r="N32" s="196" t="s">
        <v>46</v>
      </c>
      <c r="O32" s="197"/>
    </row>
    <row r="33" spans="2:15" ht="52.5" customHeight="1" x14ac:dyDescent="0.25">
      <c r="B33" s="38" t="s">
        <v>47</v>
      </c>
      <c r="C33" s="6" t="s">
        <v>48</v>
      </c>
      <c r="D33" s="193" t="s">
        <v>49</v>
      </c>
      <c r="E33" s="194"/>
      <c r="F33" s="194"/>
      <c r="G33" s="195"/>
      <c r="H33" s="193" t="s">
        <v>50</v>
      </c>
      <c r="I33" s="194"/>
      <c r="J33" s="195"/>
      <c r="K33" s="218"/>
      <c r="L33" s="219"/>
      <c r="M33" s="220"/>
      <c r="N33" s="196" t="s">
        <v>51</v>
      </c>
      <c r="O33" s="197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221" t="s">
        <v>52</v>
      </c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</row>
    <row r="36" spans="2:15" ht="48.75" customHeight="1" x14ac:dyDescent="0.25">
      <c r="B36" s="221" t="s">
        <v>53</v>
      </c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215" t="s">
        <v>55</v>
      </c>
      <c r="C41" s="217"/>
      <c r="D41" s="215" t="s">
        <v>56</v>
      </c>
      <c r="E41" s="216"/>
      <c r="F41" s="216"/>
      <c r="G41" s="216"/>
      <c r="H41" s="216"/>
      <c r="I41" s="216"/>
      <c r="J41" s="216"/>
      <c r="K41" s="216"/>
      <c r="L41" s="217"/>
      <c r="M41" s="37" t="s">
        <v>57</v>
      </c>
      <c r="N41" s="215" t="s">
        <v>58</v>
      </c>
      <c r="O41" s="217"/>
    </row>
    <row r="42" spans="2:15" ht="27" customHeight="1" x14ac:dyDescent="0.25">
      <c r="B42" s="215" t="s">
        <v>59</v>
      </c>
      <c r="C42" s="216"/>
      <c r="D42" s="216"/>
      <c r="E42" s="216"/>
      <c r="F42" s="216"/>
      <c r="G42" s="216"/>
      <c r="H42" s="216"/>
      <c r="I42" s="216"/>
      <c r="J42" s="216"/>
      <c r="K42" s="216"/>
      <c r="L42" s="216"/>
      <c r="M42" s="216"/>
      <c r="N42" s="216"/>
      <c r="O42" s="217"/>
    </row>
    <row r="43" spans="2:15" ht="86.25" customHeight="1" x14ac:dyDescent="0.25">
      <c r="B43" s="203" t="s">
        <v>60</v>
      </c>
      <c r="C43" s="204"/>
      <c r="D43" s="205" t="s">
        <v>61</v>
      </c>
      <c r="E43" s="206"/>
      <c r="F43" s="206"/>
      <c r="G43" s="206"/>
      <c r="H43" s="206"/>
      <c r="I43" s="206"/>
      <c r="J43" s="206"/>
      <c r="K43" s="206"/>
      <c r="L43" s="207"/>
      <c r="M43" s="17" t="s">
        <v>62</v>
      </c>
      <c r="N43" s="208" t="s">
        <v>22</v>
      </c>
      <c r="O43" s="209"/>
    </row>
    <row r="44" spans="2:15" ht="77.25" customHeight="1" x14ac:dyDescent="0.25">
      <c r="B44" s="203" t="s">
        <v>63</v>
      </c>
      <c r="C44" s="204"/>
      <c r="D44" s="205" t="s">
        <v>64</v>
      </c>
      <c r="E44" s="206"/>
      <c r="F44" s="206"/>
      <c r="G44" s="206"/>
      <c r="H44" s="206"/>
      <c r="I44" s="206"/>
      <c r="J44" s="206"/>
      <c r="K44" s="206"/>
      <c r="L44" s="207"/>
      <c r="M44" s="17" t="s">
        <v>65</v>
      </c>
      <c r="N44" s="208" t="s">
        <v>28</v>
      </c>
      <c r="O44" s="209"/>
    </row>
    <row r="45" spans="2:15" ht="45" customHeight="1" x14ac:dyDescent="0.25">
      <c r="B45" s="203" t="s">
        <v>66</v>
      </c>
      <c r="C45" s="204"/>
      <c r="D45" s="205" t="s">
        <v>67</v>
      </c>
      <c r="E45" s="206"/>
      <c r="F45" s="206"/>
      <c r="G45" s="206"/>
      <c r="H45" s="206"/>
      <c r="I45" s="206"/>
      <c r="J45" s="206"/>
      <c r="K45" s="206"/>
      <c r="L45" s="207"/>
      <c r="M45" s="18" t="s">
        <v>68</v>
      </c>
      <c r="N45" s="208" t="s">
        <v>68</v>
      </c>
      <c r="O45" s="209"/>
    </row>
    <row r="46" spans="2:15" ht="52.5" customHeight="1" x14ac:dyDescent="0.25">
      <c r="B46" s="203" t="s">
        <v>69</v>
      </c>
      <c r="C46" s="204"/>
      <c r="D46" s="205" t="s">
        <v>70</v>
      </c>
      <c r="E46" s="206"/>
      <c r="F46" s="206"/>
      <c r="G46" s="206"/>
      <c r="H46" s="206"/>
      <c r="I46" s="206"/>
      <c r="J46" s="206"/>
      <c r="K46" s="206"/>
      <c r="L46" s="207"/>
      <c r="M46" s="18" t="s">
        <v>38</v>
      </c>
      <c r="N46" s="208" t="s">
        <v>38</v>
      </c>
      <c r="O46" s="209"/>
    </row>
    <row r="47" spans="2:15" ht="68.25" customHeight="1" x14ac:dyDescent="0.25">
      <c r="B47" s="203" t="s">
        <v>71</v>
      </c>
      <c r="C47" s="204"/>
      <c r="D47" s="205" t="s">
        <v>72</v>
      </c>
      <c r="E47" s="206"/>
      <c r="F47" s="206"/>
      <c r="G47" s="206"/>
      <c r="H47" s="206"/>
      <c r="I47" s="206"/>
      <c r="J47" s="206"/>
      <c r="K47" s="206"/>
      <c r="L47" s="207"/>
      <c r="M47" s="17" t="s">
        <v>73</v>
      </c>
      <c r="N47" s="208" t="s">
        <v>22</v>
      </c>
      <c r="O47" s="209"/>
    </row>
    <row r="48" spans="2:15" s="19" customFormat="1" ht="91.5" customHeight="1" x14ac:dyDescent="0.25">
      <c r="B48" s="203" t="s">
        <v>74</v>
      </c>
      <c r="C48" s="204"/>
      <c r="D48" s="205" t="s">
        <v>75</v>
      </c>
      <c r="E48" s="206"/>
      <c r="F48" s="206"/>
      <c r="G48" s="206"/>
      <c r="H48" s="206"/>
      <c r="I48" s="206"/>
      <c r="J48" s="206"/>
      <c r="K48" s="206"/>
      <c r="L48" s="207"/>
      <c r="M48" s="18" t="s">
        <v>43</v>
      </c>
      <c r="N48" s="208" t="s">
        <v>43</v>
      </c>
      <c r="O48" s="209"/>
    </row>
    <row r="49" spans="2:15" ht="60" customHeight="1" x14ac:dyDescent="0.25">
      <c r="B49" s="203" t="s">
        <v>76</v>
      </c>
      <c r="C49" s="204"/>
      <c r="D49" s="205" t="s">
        <v>77</v>
      </c>
      <c r="E49" s="206"/>
      <c r="F49" s="206"/>
      <c r="G49" s="206"/>
      <c r="H49" s="206"/>
      <c r="I49" s="206"/>
      <c r="J49" s="206"/>
      <c r="K49" s="206"/>
      <c r="L49" s="207"/>
      <c r="M49" s="17" t="s">
        <v>33</v>
      </c>
      <c r="N49" s="208" t="s">
        <v>33</v>
      </c>
      <c r="O49" s="209"/>
    </row>
    <row r="50" spans="2:15" ht="62.25" customHeight="1" x14ac:dyDescent="0.25">
      <c r="B50" s="203" t="s">
        <v>78</v>
      </c>
      <c r="C50" s="204"/>
      <c r="D50" s="205" t="s">
        <v>79</v>
      </c>
      <c r="E50" s="206"/>
      <c r="F50" s="206"/>
      <c r="G50" s="206"/>
      <c r="H50" s="206"/>
      <c r="I50" s="206"/>
      <c r="J50" s="206"/>
      <c r="K50" s="206"/>
      <c r="L50" s="207"/>
      <c r="M50" s="17" t="s">
        <v>80</v>
      </c>
      <c r="N50" s="208" t="s">
        <v>80</v>
      </c>
      <c r="O50" s="209"/>
    </row>
    <row r="51" spans="2:15" ht="90.75" customHeight="1" x14ac:dyDescent="0.25">
      <c r="B51" s="203" t="s">
        <v>81</v>
      </c>
      <c r="C51" s="204"/>
      <c r="D51" s="205" t="s">
        <v>82</v>
      </c>
      <c r="E51" s="206"/>
      <c r="F51" s="206"/>
      <c r="G51" s="206"/>
      <c r="H51" s="206"/>
      <c r="I51" s="206"/>
      <c r="J51" s="206"/>
      <c r="K51" s="206"/>
      <c r="L51" s="207"/>
      <c r="M51" s="17" t="s">
        <v>83</v>
      </c>
      <c r="N51" s="208" t="s">
        <v>84</v>
      </c>
      <c r="O51" s="209"/>
    </row>
    <row r="52" spans="2:15" ht="28.5" customHeight="1" x14ac:dyDescent="0.25">
      <c r="B52" s="210" t="s">
        <v>85</v>
      </c>
      <c r="C52" s="211"/>
      <c r="D52" s="211"/>
      <c r="E52" s="211"/>
      <c r="F52" s="211"/>
      <c r="G52" s="211"/>
      <c r="H52" s="211"/>
      <c r="I52" s="211"/>
      <c r="J52" s="211"/>
      <c r="K52" s="211"/>
      <c r="L52" s="211"/>
      <c r="M52" s="211"/>
      <c r="N52" s="211"/>
      <c r="O52" s="212"/>
    </row>
    <row r="53" spans="2:15" ht="74.25" customHeight="1" x14ac:dyDescent="0.25">
      <c r="B53" s="198" t="s">
        <v>86</v>
      </c>
      <c r="C53" s="199"/>
      <c r="D53" s="200" t="s">
        <v>87</v>
      </c>
      <c r="E53" s="201"/>
      <c r="F53" s="201"/>
      <c r="G53" s="201"/>
      <c r="H53" s="201"/>
      <c r="I53" s="201"/>
      <c r="J53" s="201"/>
      <c r="K53" s="201"/>
      <c r="L53" s="202"/>
      <c r="M53" s="20" t="s">
        <v>88</v>
      </c>
      <c r="N53" s="213" t="s">
        <v>89</v>
      </c>
      <c r="O53" s="214"/>
    </row>
    <row r="54" spans="2:15" s="22" customFormat="1" ht="81.75" customHeight="1" x14ac:dyDescent="0.25">
      <c r="B54" s="198" t="s">
        <v>90</v>
      </c>
      <c r="C54" s="199"/>
      <c r="D54" s="200" t="s">
        <v>91</v>
      </c>
      <c r="E54" s="201"/>
      <c r="F54" s="201"/>
      <c r="G54" s="201"/>
      <c r="H54" s="201"/>
      <c r="I54" s="201"/>
      <c r="J54" s="201"/>
      <c r="K54" s="201"/>
      <c r="L54" s="202"/>
      <c r="M54" s="21" t="s">
        <v>88</v>
      </c>
      <c r="N54" s="196" t="s">
        <v>89</v>
      </c>
      <c r="O54" s="197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43:C43"/>
    <mergeCell ref="D43:L43"/>
    <mergeCell ref="N43:O43"/>
    <mergeCell ref="B44:C44"/>
    <mergeCell ref="D44:L44"/>
    <mergeCell ref="N44:O44"/>
    <mergeCell ref="B46:C46"/>
    <mergeCell ref="D46:L46"/>
    <mergeCell ref="N46:O46"/>
    <mergeCell ref="B45:C45"/>
    <mergeCell ref="D45:L45"/>
    <mergeCell ref="N45:O45"/>
    <mergeCell ref="B47:C47"/>
    <mergeCell ref="D47:L47"/>
    <mergeCell ref="N47:O47"/>
    <mergeCell ref="B48:C48"/>
    <mergeCell ref="D48:L48"/>
    <mergeCell ref="N48:O48"/>
    <mergeCell ref="B49:C49"/>
    <mergeCell ref="D49:L49"/>
    <mergeCell ref="N49:O49"/>
    <mergeCell ref="B50:C50"/>
    <mergeCell ref="D50:L50"/>
    <mergeCell ref="N50:O50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D30:G30"/>
    <mergeCell ref="H30:J30"/>
    <mergeCell ref="K30:M30"/>
    <mergeCell ref="N30:O30"/>
    <mergeCell ref="D31:G31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topLeftCell="A2" zoomScale="85" zoomScaleNormal="85" workbookViewId="0">
      <selection activeCell="E9" sqref="E9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228" t="s">
        <v>108</v>
      </c>
      <c r="C1" s="229"/>
      <c r="D1" s="229"/>
    </row>
    <row r="2" spans="2:5" ht="51.6" customHeight="1" x14ac:dyDescent="0.25"/>
    <row r="4" spans="2:5" ht="36" customHeight="1" x14ac:dyDescent="0.25">
      <c r="B4" s="231" t="s">
        <v>109</v>
      </c>
      <c r="C4" s="231"/>
      <c r="D4" s="231"/>
      <c r="E4" s="231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230" t="s">
        <v>110</v>
      </c>
      <c r="C6" s="230"/>
      <c r="D6" s="230"/>
      <c r="E6" s="230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155" t="s">
        <v>621</v>
      </c>
    </row>
    <row r="9" spans="2:5" ht="33" customHeight="1" x14ac:dyDescent="0.25">
      <c r="B9" s="90">
        <v>1</v>
      </c>
      <c r="C9" s="75" t="s">
        <v>112</v>
      </c>
      <c r="D9" s="91" t="s">
        <v>284</v>
      </c>
      <c r="E9" s="156" t="s">
        <v>284</v>
      </c>
    </row>
    <row r="10" spans="2:5" ht="33" customHeight="1" x14ac:dyDescent="0.25">
      <c r="B10" s="90">
        <v>2</v>
      </c>
      <c r="C10" s="75" t="s">
        <v>113</v>
      </c>
      <c r="D10" s="91" t="s">
        <v>285</v>
      </c>
      <c r="E10" s="156" t="s">
        <v>285</v>
      </c>
    </row>
    <row r="11" spans="2:5" ht="33" customHeight="1" x14ac:dyDescent="0.25">
      <c r="B11" s="90">
        <v>3</v>
      </c>
      <c r="C11" s="75" t="s">
        <v>114</v>
      </c>
      <c r="D11" s="81"/>
      <c r="E11" s="114" t="s">
        <v>493</v>
      </c>
    </row>
    <row r="12" spans="2:5" ht="33" customHeight="1" x14ac:dyDescent="0.25">
      <c r="B12" s="90">
        <v>4</v>
      </c>
      <c r="C12" s="75" t="s">
        <v>115</v>
      </c>
      <c r="D12" s="92"/>
      <c r="E12" s="157"/>
    </row>
    <row r="13" spans="2:5" ht="31.5" customHeight="1" x14ac:dyDescent="0.25">
      <c r="B13" s="90">
        <v>5</v>
      </c>
      <c r="C13" s="93" t="s">
        <v>116</v>
      </c>
      <c r="D13" s="94"/>
      <c r="E13" s="158"/>
    </row>
    <row r="14" spans="2:5" ht="31.5" customHeight="1" x14ac:dyDescent="0.25">
      <c r="B14" s="90">
        <v>6</v>
      </c>
      <c r="C14" s="93" t="s">
        <v>117</v>
      </c>
      <c r="D14" s="81"/>
      <c r="E14" s="114" t="s">
        <v>494</v>
      </c>
    </row>
    <row r="15" spans="2:5" ht="31.5" customHeight="1" x14ac:dyDescent="0.25">
      <c r="B15" s="90">
        <v>7</v>
      </c>
      <c r="C15" s="95" t="s">
        <v>118</v>
      </c>
      <c r="D15" s="81"/>
      <c r="E15" s="114"/>
    </row>
    <row r="16" spans="2:5" ht="31.5" customHeight="1" x14ac:dyDescent="0.25">
      <c r="B16" s="90">
        <v>8</v>
      </c>
      <c r="C16" s="93" t="s">
        <v>119</v>
      </c>
      <c r="D16" s="96"/>
      <c r="E16" s="159"/>
    </row>
    <row r="17" spans="2:5" ht="31.5" customHeight="1" x14ac:dyDescent="0.25">
      <c r="B17" s="90">
        <v>9</v>
      </c>
      <c r="C17" s="75" t="s">
        <v>120</v>
      </c>
      <c r="D17" s="81"/>
      <c r="E17" s="114">
        <v>325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160" t="s">
        <v>122</v>
      </c>
    </row>
    <row r="19" spans="2:5" ht="21.75" customHeight="1" x14ac:dyDescent="0.25">
      <c r="B19" s="100" t="s">
        <v>123</v>
      </c>
      <c r="C19" s="101" t="s">
        <v>124</v>
      </c>
      <c r="D19" s="102"/>
      <c r="E19" s="119" t="s">
        <v>495</v>
      </c>
    </row>
    <row r="20" spans="2:5" ht="21" customHeight="1" x14ac:dyDescent="0.25">
      <c r="B20" s="100" t="s">
        <v>125</v>
      </c>
      <c r="C20" s="101" t="s">
        <v>126</v>
      </c>
      <c r="D20" s="102"/>
      <c r="E20" s="119" t="s">
        <v>495</v>
      </c>
    </row>
    <row r="21" spans="2:5" ht="27" customHeight="1" x14ac:dyDescent="0.25">
      <c r="B21" s="100" t="s">
        <v>127</v>
      </c>
      <c r="C21" s="101" t="s">
        <v>128</v>
      </c>
      <c r="D21" s="102"/>
      <c r="E21" s="119" t="s">
        <v>495</v>
      </c>
    </row>
    <row r="22" spans="2:5" ht="27" customHeight="1" x14ac:dyDescent="0.25">
      <c r="B22" s="100"/>
      <c r="C22" s="101" t="s">
        <v>129</v>
      </c>
      <c r="D22" s="102"/>
      <c r="E22" s="119" t="s">
        <v>495</v>
      </c>
    </row>
    <row r="23" spans="2:5" ht="27" customHeight="1" x14ac:dyDescent="0.25">
      <c r="B23" s="100"/>
      <c r="C23" s="101" t="s">
        <v>130</v>
      </c>
      <c r="D23" s="102"/>
      <c r="E23" s="119" t="s">
        <v>495</v>
      </c>
    </row>
    <row r="24" spans="2:5" ht="27" customHeight="1" x14ac:dyDescent="0.25">
      <c r="B24" s="100"/>
      <c r="C24" s="101" t="s">
        <v>131</v>
      </c>
      <c r="D24" s="102"/>
      <c r="E24" s="119" t="s">
        <v>495</v>
      </c>
    </row>
    <row r="25" spans="2:5" ht="27" customHeight="1" x14ac:dyDescent="0.25">
      <c r="B25" s="100"/>
      <c r="C25" s="101" t="s">
        <v>132</v>
      </c>
      <c r="D25" s="102"/>
      <c r="E25" s="119" t="s">
        <v>495</v>
      </c>
    </row>
    <row r="26" spans="2:5" ht="27" customHeight="1" x14ac:dyDescent="0.25">
      <c r="B26" s="100"/>
      <c r="C26" s="101" t="s">
        <v>133</v>
      </c>
      <c r="D26" s="102"/>
      <c r="E26" s="119" t="s">
        <v>495</v>
      </c>
    </row>
    <row r="27" spans="2:5" ht="27" customHeight="1" x14ac:dyDescent="0.25">
      <c r="B27" s="100"/>
      <c r="C27" s="101" t="s">
        <v>134</v>
      </c>
      <c r="D27" s="102"/>
      <c r="E27" s="119" t="s">
        <v>495</v>
      </c>
    </row>
    <row r="28" spans="2:5" ht="27" customHeight="1" x14ac:dyDescent="0.25">
      <c r="B28" s="100"/>
      <c r="C28" s="101" t="s">
        <v>135</v>
      </c>
      <c r="D28" s="102"/>
      <c r="E28" s="119" t="s">
        <v>495</v>
      </c>
    </row>
    <row r="29" spans="2:5" ht="27" customHeight="1" x14ac:dyDescent="0.25">
      <c r="B29" s="100"/>
      <c r="C29" s="101" t="s">
        <v>136</v>
      </c>
      <c r="D29" s="102"/>
      <c r="E29" s="119" t="s">
        <v>495</v>
      </c>
    </row>
    <row r="30" spans="2:5" ht="24" customHeight="1" x14ac:dyDescent="0.25">
      <c r="B30" s="100" t="s">
        <v>137</v>
      </c>
      <c r="C30" s="101" t="s">
        <v>138</v>
      </c>
      <c r="D30" s="102"/>
      <c r="E30" s="119" t="s">
        <v>495</v>
      </c>
    </row>
    <row r="31" spans="2:5" ht="24" customHeight="1" x14ac:dyDescent="0.25">
      <c r="B31" s="100" t="s">
        <v>139</v>
      </c>
      <c r="C31" s="101" t="s">
        <v>140</v>
      </c>
      <c r="D31" s="102"/>
      <c r="E31" s="119" t="s">
        <v>495</v>
      </c>
    </row>
    <row r="32" spans="2:5" ht="24" customHeight="1" x14ac:dyDescent="0.25">
      <c r="B32" s="100" t="s">
        <v>141</v>
      </c>
      <c r="C32" s="101" t="s">
        <v>142</v>
      </c>
      <c r="D32" s="102"/>
      <c r="E32" s="119" t="s">
        <v>486</v>
      </c>
    </row>
    <row r="33" spans="2:5" ht="24" customHeight="1" x14ac:dyDescent="0.25">
      <c r="B33" s="100" t="s">
        <v>143</v>
      </c>
      <c r="C33" s="101" t="s">
        <v>144</v>
      </c>
      <c r="D33" s="102"/>
      <c r="E33" s="119" t="s">
        <v>495</v>
      </c>
    </row>
    <row r="34" spans="2:5" ht="24" customHeight="1" x14ac:dyDescent="0.25">
      <c r="B34" s="100" t="s">
        <v>145</v>
      </c>
      <c r="C34" s="101" t="s">
        <v>146</v>
      </c>
      <c r="D34" s="102"/>
      <c r="E34" s="119" t="s">
        <v>486</v>
      </c>
    </row>
    <row r="35" spans="2:5" ht="24" customHeight="1" x14ac:dyDescent="0.25">
      <c r="B35" s="100" t="s">
        <v>147</v>
      </c>
      <c r="C35" s="101" t="s">
        <v>148</v>
      </c>
      <c r="D35" s="102"/>
      <c r="E35" s="119" t="s">
        <v>486</v>
      </c>
    </row>
    <row r="36" spans="2:5" ht="24" customHeight="1" x14ac:dyDescent="0.25">
      <c r="B36" s="100" t="s">
        <v>149</v>
      </c>
      <c r="C36" s="101" t="s">
        <v>150</v>
      </c>
      <c r="D36" s="102"/>
      <c r="E36" s="119" t="s">
        <v>495</v>
      </c>
    </row>
    <row r="37" spans="2:5" ht="24" customHeight="1" x14ac:dyDescent="0.25">
      <c r="B37" s="103" t="s">
        <v>151</v>
      </c>
      <c r="C37" s="104" t="s">
        <v>152</v>
      </c>
      <c r="D37" s="105"/>
      <c r="E37" s="161" t="s">
        <v>495</v>
      </c>
    </row>
    <row r="38" spans="2:5" ht="30" customHeight="1" x14ac:dyDescent="0.25">
      <c r="B38" s="90">
        <v>11</v>
      </c>
      <c r="C38" s="75" t="s">
        <v>153</v>
      </c>
      <c r="D38" s="106"/>
      <c r="E38" s="162" t="s">
        <v>495</v>
      </c>
    </row>
    <row r="39" spans="2:5" ht="30" customHeight="1" x14ac:dyDescent="0.25">
      <c r="B39" s="90">
        <v>12</v>
      </c>
      <c r="C39" s="75" t="s">
        <v>154</v>
      </c>
      <c r="D39" s="107"/>
      <c r="E39" s="155" t="s">
        <v>495</v>
      </c>
    </row>
    <row r="40" spans="2:5" ht="30" customHeight="1" x14ac:dyDescent="0.25">
      <c r="B40" s="90">
        <v>13</v>
      </c>
      <c r="C40" s="75" t="s">
        <v>155</v>
      </c>
      <c r="D40" s="107"/>
      <c r="E40" s="155" t="s">
        <v>486</v>
      </c>
    </row>
    <row r="41" spans="2:5" ht="42" customHeight="1" x14ac:dyDescent="0.25">
      <c r="B41" s="90">
        <v>14</v>
      </c>
      <c r="C41" s="75" t="s">
        <v>156</v>
      </c>
      <c r="D41" s="107"/>
      <c r="E41" s="155" t="s">
        <v>495</v>
      </c>
    </row>
    <row r="42" spans="2:5" ht="42" customHeight="1" x14ac:dyDescent="0.25">
      <c r="B42" s="90">
        <v>15</v>
      </c>
      <c r="C42" s="75" t="s">
        <v>157</v>
      </c>
      <c r="D42" s="107"/>
      <c r="E42" s="155" t="s">
        <v>486</v>
      </c>
    </row>
    <row r="43" spans="2:5" ht="42" customHeight="1" x14ac:dyDescent="0.25">
      <c r="B43" s="90">
        <v>16</v>
      </c>
      <c r="C43" s="75" t="s">
        <v>158</v>
      </c>
      <c r="D43" s="107"/>
      <c r="E43" s="155"/>
    </row>
    <row r="44" spans="2:5" ht="42" customHeight="1" x14ac:dyDescent="0.25">
      <c r="B44" s="90">
        <v>17</v>
      </c>
      <c r="C44" s="75" t="s">
        <v>159</v>
      </c>
      <c r="D44" s="107"/>
      <c r="E44" s="155" t="s">
        <v>495</v>
      </c>
    </row>
    <row r="45" spans="2:5" ht="54" customHeight="1" x14ac:dyDescent="0.25">
      <c r="B45" s="90">
        <v>18</v>
      </c>
      <c r="C45" s="75" t="s">
        <v>160</v>
      </c>
      <c r="D45" s="107"/>
      <c r="E45" s="155" t="s">
        <v>495</v>
      </c>
    </row>
    <row r="46" spans="2:5" ht="45.75" customHeight="1" x14ac:dyDescent="0.25">
      <c r="B46" s="90">
        <v>19</v>
      </c>
      <c r="C46" s="75" t="s">
        <v>161</v>
      </c>
      <c r="D46" s="107"/>
      <c r="E46" s="155">
        <v>0</v>
      </c>
    </row>
    <row r="47" spans="2:5" ht="51.75" customHeight="1" x14ac:dyDescent="0.25">
      <c r="B47" s="90">
        <v>20</v>
      </c>
      <c r="C47" s="75" t="s">
        <v>162</v>
      </c>
      <c r="D47" s="107"/>
      <c r="E47" s="155">
        <v>0</v>
      </c>
    </row>
    <row r="48" spans="2:5" ht="51.75" customHeight="1" x14ac:dyDescent="0.25">
      <c r="B48" s="90">
        <v>21</v>
      </c>
      <c r="C48" s="75" t="s">
        <v>163</v>
      </c>
      <c r="D48" s="107"/>
      <c r="E48" s="155" t="s">
        <v>495</v>
      </c>
    </row>
    <row r="49" spans="2:5" ht="51.75" customHeight="1" x14ac:dyDescent="0.25">
      <c r="B49" s="90">
        <v>22</v>
      </c>
      <c r="C49" s="75" t="s">
        <v>164</v>
      </c>
      <c r="D49" s="107"/>
      <c r="E49" s="155" t="s">
        <v>486</v>
      </c>
    </row>
    <row r="50" spans="2:5" ht="34.5" customHeight="1" x14ac:dyDescent="0.25">
      <c r="B50" s="90">
        <v>23</v>
      </c>
      <c r="C50" s="75" t="s">
        <v>165</v>
      </c>
      <c r="D50" s="107"/>
      <c r="E50" s="155" t="s">
        <v>496</v>
      </c>
    </row>
    <row r="51" spans="2:5" ht="66" customHeight="1" x14ac:dyDescent="0.25">
      <c r="B51" s="90">
        <v>24</v>
      </c>
      <c r="C51" s="75" t="s">
        <v>166</v>
      </c>
      <c r="D51" s="107"/>
      <c r="E51" s="155" t="s">
        <v>495</v>
      </c>
    </row>
    <row r="52" spans="2:5" ht="78.75" customHeight="1" x14ac:dyDescent="0.25">
      <c r="B52" s="90">
        <v>25</v>
      </c>
      <c r="C52" s="108" t="s">
        <v>167</v>
      </c>
      <c r="D52" s="81"/>
      <c r="E52" s="114" t="s">
        <v>486</v>
      </c>
    </row>
    <row r="53" spans="2:5" ht="69" customHeight="1" x14ac:dyDescent="0.25">
      <c r="B53" s="90">
        <v>26</v>
      </c>
      <c r="C53" s="108" t="s">
        <v>168</v>
      </c>
      <c r="D53" s="81"/>
      <c r="E53" s="114" t="s">
        <v>486</v>
      </c>
    </row>
    <row r="54" spans="2:5" ht="99" customHeight="1" x14ac:dyDescent="0.25">
      <c r="B54" s="90">
        <v>27</v>
      </c>
      <c r="C54" s="108" t="s">
        <v>169</v>
      </c>
      <c r="D54" s="81"/>
      <c r="E54" s="114" t="s">
        <v>495</v>
      </c>
    </row>
    <row r="55" spans="2:5" ht="45" customHeight="1" x14ac:dyDescent="0.25">
      <c r="B55" s="90">
        <v>28</v>
      </c>
      <c r="C55" s="108" t="s">
        <v>170</v>
      </c>
      <c r="D55" s="81"/>
      <c r="E55" s="114" t="s">
        <v>495</v>
      </c>
    </row>
    <row r="56" spans="2:5" ht="45" customHeight="1" x14ac:dyDescent="0.25">
      <c r="B56" s="90">
        <v>29</v>
      </c>
      <c r="C56" s="108" t="s">
        <v>171</v>
      </c>
      <c r="D56" s="81"/>
      <c r="E56" s="114" t="s">
        <v>495</v>
      </c>
    </row>
    <row r="57" spans="2:5" ht="34.5" customHeight="1" x14ac:dyDescent="0.25">
      <c r="B57" s="90">
        <v>30</v>
      </c>
      <c r="C57" s="93" t="s">
        <v>172</v>
      </c>
      <c r="D57" s="107"/>
      <c r="E57" s="155">
        <v>0</v>
      </c>
    </row>
    <row r="58" spans="2:5" ht="35.25" customHeight="1" x14ac:dyDescent="0.25">
      <c r="B58" s="90">
        <v>31</v>
      </c>
      <c r="C58" s="108" t="s">
        <v>173</v>
      </c>
      <c r="D58" s="81"/>
      <c r="E58" s="114" t="s">
        <v>495</v>
      </c>
    </row>
    <row r="59" spans="2:5" ht="42.6" customHeight="1" x14ac:dyDescent="0.25">
      <c r="B59" s="90">
        <v>32</v>
      </c>
      <c r="C59" s="93" t="s">
        <v>174</v>
      </c>
      <c r="D59" s="81"/>
      <c r="E59" s="114"/>
    </row>
    <row r="60" spans="2:5" ht="48" x14ac:dyDescent="0.25">
      <c r="B60" s="90">
        <v>33</v>
      </c>
      <c r="C60" s="93" t="s">
        <v>175</v>
      </c>
      <c r="D60" s="81"/>
      <c r="E60" s="114" t="s">
        <v>495</v>
      </c>
    </row>
    <row r="61" spans="2:5" ht="65.400000000000006" customHeight="1" x14ac:dyDescent="0.25">
      <c r="B61" s="90">
        <v>34</v>
      </c>
      <c r="C61" s="93" t="s">
        <v>176</v>
      </c>
      <c r="D61" s="81"/>
      <c r="E61" s="114" t="s">
        <v>486</v>
      </c>
    </row>
    <row r="62" spans="2:5" ht="60.6" customHeight="1" x14ac:dyDescent="0.25">
      <c r="B62" s="90">
        <v>35</v>
      </c>
      <c r="C62" s="93" t="s">
        <v>177</v>
      </c>
      <c r="D62" s="81"/>
      <c r="E62" s="114"/>
    </row>
    <row r="63" spans="2:5" ht="33.6" customHeight="1" x14ac:dyDescent="0.25">
      <c r="B63" s="90">
        <v>36</v>
      </c>
      <c r="C63" s="93" t="s">
        <v>178</v>
      </c>
      <c r="D63" s="81"/>
      <c r="E63" s="114" t="s">
        <v>495</v>
      </c>
    </row>
    <row r="64" spans="2:5" ht="31.95" customHeight="1" x14ac:dyDescent="0.25">
      <c r="B64" s="90">
        <v>37</v>
      </c>
      <c r="C64" s="93" t="s">
        <v>179</v>
      </c>
      <c r="D64" s="81"/>
      <c r="E64" s="114" t="s">
        <v>486</v>
      </c>
    </row>
    <row r="65" spans="2:5" ht="57" customHeight="1" x14ac:dyDescent="0.25">
      <c r="B65" s="90">
        <v>38</v>
      </c>
      <c r="C65" s="93" t="s">
        <v>180</v>
      </c>
      <c r="D65" s="81"/>
      <c r="E65" s="114" t="s">
        <v>495</v>
      </c>
    </row>
    <row r="66" spans="2:5" ht="24" x14ac:dyDescent="0.25">
      <c r="B66" s="90">
        <v>39</v>
      </c>
      <c r="C66" s="93" t="s">
        <v>181</v>
      </c>
      <c r="D66" s="81"/>
      <c r="E66" s="114"/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33"/>
  <sheetViews>
    <sheetView showGridLines="0" tabSelected="1" zoomScale="80" zoomScaleNormal="80" workbookViewId="0">
      <selection activeCell="G32" sqref="G32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3" hidden="1" customWidth="1"/>
    <col min="5" max="6" width="20.88671875" style="56" hidden="1" customWidth="1"/>
    <col min="7" max="7" width="20.88671875" style="133" customWidth="1"/>
    <col min="8" max="9" width="20.88671875" style="56" customWidth="1"/>
    <col min="10" max="10" width="11.6640625" style="151" bestFit="1" customWidth="1"/>
    <col min="11" max="16384" width="9" style="58"/>
  </cols>
  <sheetData>
    <row r="1" spans="2:10" ht="72.75" customHeight="1" x14ac:dyDescent="0.25">
      <c r="B1" s="228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28"/>
      <c r="D1" s="228"/>
      <c r="E1" s="228"/>
      <c r="F1" s="228"/>
      <c r="G1" s="228"/>
    </row>
    <row r="2" spans="2:10" ht="37.5" customHeight="1" x14ac:dyDescent="0.25">
      <c r="C2" s="109"/>
      <c r="D2" s="109"/>
      <c r="G2" s="109"/>
    </row>
    <row r="3" spans="2:10" ht="39" customHeight="1" x14ac:dyDescent="0.25">
      <c r="B3" s="244" t="s">
        <v>182</v>
      </c>
      <c r="C3" s="244"/>
      <c r="D3" s="244"/>
      <c r="E3" s="244"/>
      <c r="F3" s="244"/>
      <c r="G3" s="244"/>
      <c r="H3" s="244"/>
      <c r="I3" s="244"/>
    </row>
    <row r="4" spans="2:10" ht="21.75" customHeight="1" x14ac:dyDescent="0.25">
      <c r="B4" s="110"/>
      <c r="C4" s="110"/>
      <c r="D4" s="110"/>
      <c r="E4" s="111"/>
      <c r="F4" s="111"/>
      <c r="G4" s="111"/>
    </row>
    <row r="5" spans="2:10" s="43" customFormat="1" ht="31.2" customHeight="1" x14ac:dyDescent="0.25">
      <c r="B5" s="237" t="s">
        <v>183</v>
      </c>
      <c r="C5" s="238"/>
      <c r="D5" s="243" t="str">
        <f>'DANE OGÓLNE'!D9</f>
        <v>Zespół Szkolno- Przedszkolny im. Noblistów Polskich w Lesznowoli</v>
      </c>
      <c r="E5" s="243"/>
      <c r="F5" s="243"/>
      <c r="G5" s="243"/>
      <c r="H5" s="243"/>
      <c r="I5" s="243"/>
      <c r="J5" s="152"/>
    </row>
    <row r="6" spans="2:10" s="43" customFormat="1" ht="15.75" customHeight="1" x14ac:dyDescent="0.25">
      <c r="B6" s="42"/>
      <c r="C6" s="112"/>
      <c r="D6" s="42"/>
      <c r="E6" s="42"/>
      <c r="F6" s="42"/>
      <c r="G6" s="42"/>
      <c r="H6" s="42"/>
      <c r="I6" s="42"/>
      <c r="J6" s="152"/>
    </row>
    <row r="7" spans="2:10" s="43" customFormat="1" ht="39" hidden="1" customHeight="1" x14ac:dyDescent="0.25">
      <c r="B7" s="230" t="s">
        <v>184</v>
      </c>
      <c r="C7" s="230"/>
      <c r="D7" s="230"/>
      <c r="E7" s="230"/>
      <c r="F7" s="230"/>
      <c r="G7" s="230"/>
      <c r="H7" s="230"/>
      <c r="I7" s="230"/>
      <c r="J7" s="152"/>
    </row>
    <row r="8" spans="2:10" s="43" customFormat="1" ht="43.5" customHeight="1" x14ac:dyDescent="0.25">
      <c r="B8" s="42"/>
      <c r="C8" s="112"/>
      <c r="D8" s="42"/>
      <c r="E8" s="42"/>
      <c r="F8" s="42"/>
      <c r="G8" s="42"/>
      <c r="H8" s="42"/>
      <c r="I8" s="42"/>
      <c r="J8" s="152"/>
    </row>
    <row r="9" spans="2:10" ht="49.95" customHeight="1" x14ac:dyDescent="0.25">
      <c r="D9" s="242" t="s">
        <v>111</v>
      </c>
      <c r="E9" s="242"/>
      <c r="F9" s="242"/>
      <c r="G9" s="241" t="s">
        <v>283</v>
      </c>
      <c r="H9" s="241"/>
      <c r="I9" s="241"/>
    </row>
    <row r="10" spans="2:10" ht="51" customHeight="1" x14ac:dyDescent="0.25">
      <c r="B10" s="76" t="s">
        <v>185</v>
      </c>
      <c r="C10" s="76" t="s">
        <v>186</v>
      </c>
      <c r="D10" s="113" t="s">
        <v>187</v>
      </c>
      <c r="E10" s="113" t="s">
        <v>12</v>
      </c>
      <c r="F10" s="113" t="s">
        <v>188</v>
      </c>
      <c r="G10" s="113" t="s">
        <v>189</v>
      </c>
      <c r="H10" s="113" t="s">
        <v>12</v>
      </c>
      <c r="I10" s="113" t="s">
        <v>188</v>
      </c>
    </row>
    <row r="11" spans="2:10" ht="27.75" customHeight="1" x14ac:dyDescent="0.25">
      <c r="B11" s="114">
        <v>1</v>
      </c>
      <c r="C11" s="115" t="s">
        <v>190</v>
      </c>
      <c r="D11" s="116">
        <f>'WYKAZ BUDYNKÓW'!F12</f>
        <v>19398200</v>
      </c>
      <c r="E11" s="81" t="s">
        <v>191</v>
      </c>
      <c r="F11" s="81" t="s">
        <v>192</v>
      </c>
      <c r="G11" s="116">
        <f>'WYKAZ BUDYNKÓW'!H28</f>
        <v>22071561.759999998</v>
      </c>
      <c r="H11" s="81" t="s">
        <v>191</v>
      </c>
      <c r="I11" s="81" t="s">
        <v>192</v>
      </c>
    </row>
    <row r="12" spans="2:10" ht="34.5" customHeight="1" x14ac:dyDescent="0.25">
      <c r="B12" s="234">
        <v>2</v>
      </c>
      <c r="C12" s="98" t="s">
        <v>193</v>
      </c>
      <c r="D12" s="117">
        <v>1367452.34</v>
      </c>
      <c r="E12" s="118" t="s">
        <v>335</v>
      </c>
      <c r="F12" s="118" t="s">
        <v>192</v>
      </c>
      <c r="G12" s="117">
        <f>SUM(G14:G19)</f>
        <v>1310760.6099999999</v>
      </c>
      <c r="H12" s="118" t="s">
        <v>335</v>
      </c>
      <c r="I12" s="118" t="s">
        <v>192</v>
      </c>
    </row>
    <row r="13" spans="2:10" s="124" customFormat="1" ht="18.75" customHeight="1" x14ac:dyDescent="0.25">
      <c r="B13" s="235"/>
      <c r="C13" s="119" t="s">
        <v>194</v>
      </c>
      <c r="D13" s="120"/>
      <c r="E13" s="121"/>
      <c r="F13" s="123"/>
      <c r="G13" s="122"/>
      <c r="H13" s="121"/>
      <c r="I13" s="123"/>
      <c r="J13" s="153"/>
    </row>
    <row r="14" spans="2:10" s="124" customFormat="1" ht="25.5" customHeight="1" x14ac:dyDescent="0.25">
      <c r="B14" s="235"/>
      <c r="C14" s="125" t="s">
        <v>195</v>
      </c>
      <c r="D14" s="122" t="s">
        <v>473</v>
      </c>
      <c r="E14" s="121" t="s">
        <v>335</v>
      </c>
      <c r="F14" s="239" t="s">
        <v>192</v>
      </c>
      <c r="G14" s="163"/>
      <c r="H14" s="164"/>
      <c r="I14" s="235" t="s">
        <v>192</v>
      </c>
      <c r="J14" s="153"/>
    </row>
    <row r="15" spans="2:10" s="124" customFormat="1" ht="25.5" customHeight="1" x14ac:dyDescent="0.25">
      <c r="B15" s="235"/>
      <c r="C15" s="125" t="s">
        <v>196</v>
      </c>
      <c r="D15" s="122" t="s">
        <v>473</v>
      </c>
      <c r="E15" s="121" t="s">
        <v>335</v>
      </c>
      <c r="F15" s="239"/>
      <c r="G15" s="163">
        <v>362652.29</v>
      </c>
      <c r="H15" s="164" t="s">
        <v>335</v>
      </c>
      <c r="I15" s="235"/>
      <c r="J15" s="153"/>
    </row>
    <row r="16" spans="2:10" s="124" customFormat="1" ht="25.5" customHeight="1" x14ac:dyDescent="0.25">
      <c r="B16" s="235"/>
      <c r="C16" s="125" t="s">
        <v>197</v>
      </c>
      <c r="D16" s="122" t="s">
        <v>473</v>
      </c>
      <c r="E16" s="121" t="s">
        <v>335</v>
      </c>
      <c r="F16" s="239"/>
      <c r="G16" s="163">
        <v>79753.61</v>
      </c>
      <c r="H16" s="164" t="s">
        <v>335</v>
      </c>
      <c r="I16" s="235"/>
      <c r="J16" s="153"/>
    </row>
    <row r="17" spans="2:10" s="124" customFormat="1" ht="25.5" customHeight="1" x14ac:dyDescent="0.25">
      <c r="B17" s="235"/>
      <c r="C17" s="125" t="s">
        <v>198</v>
      </c>
      <c r="D17" s="122" t="s">
        <v>473</v>
      </c>
      <c r="E17" s="121" t="s">
        <v>335</v>
      </c>
      <c r="F17" s="239"/>
      <c r="G17" s="163">
        <v>296589.83</v>
      </c>
      <c r="H17" s="164" t="s">
        <v>335</v>
      </c>
      <c r="I17" s="235"/>
      <c r="J17" s="153"/>
    </row>
    <row r="18" spans="2:10" s="124" customFormat="1" ht="25.5" customHeight="1" x14ac:dyDescent="0.25">
      <c r="B18" s="235"/>
      <c r="C18" s="125" t="s">
        <v>199</v>
      </c>
      <c r="D18" s="122" t="s">
        <v>473</v>
      </c>
      <c r="E18" s="121" t="s">
        <v>335</v>
      </c>
      <c r="F18" s="239"/>
      <c r="G18" s="163"/>
      <c r="H18" s="164"/>
      <c r="I18" s="235"/>
      <c r="J18" s="153"/>
    </row>
    <row r="19" spans="2:10" s="124" customFormat="1" ht="25.5" customHeight="1" x14ac:dyDescent="0.25">
      <c r="B19" s="236"/>
      <c r="C19" s="126" t="s">
        <v>200</v>
      </c>
      <c r="D19" s="122" t="s">
        <v>473</v>
      </c>
      <c r="E19" s="121" t="s">
        <v>335</v>
      </c>
      <c r="F19" s="240"/>
      <c r="G19" s="165">
        <v>571764.88</v>
      </c>
      <c r="H19" s="166" t="s">
        <v>335</v>
      </c>
      <c r="I19" s="236"/>
      <c r="J19" s="153"/>
    </row>
    <row r="20" spans="2:10" ht="27.75" customHeight="1" x14ac:dyDescent="0.25">
      <c r="B20" s="114">
        <v>3</v>
      </c>
      <c r="C20" s="93" t="s">
        <v>201</v>
      </c>
      <c r="D20" s="127"/>
      <c r="E20" s="81"/>
      <c r="F20" s="81"/>
      <c r="G20" s="167">
        <v>3687.54</v>
      </c>
      <c r="H20" s="114" t="s">
        <v>335</v>
      </c>
      <c r="I20" s="114"/>
    </row>
    <row r="21" spans="2:10" ht="27.75" customHeight="1" x14ac:dyDescent="0.25">
      <c r="B21" s="114">
        <v>4</v>
      </c>
      <c r="C21" s="93" t="s">
        <v>202</v>
      </c>
      <c r="D21" s="127"/>
      <c r="E21" s="81"/>
      <c r="F21" s="81"/>
      <c r="G21" s="167"/>
      <c r="H21" s="114"/>
      <c r="I21" s="114"/>
    </row>
    <row r="22" spans="2:10" ht="27.75" customHeight="1" x14ac:dyDescent="0.25">
      <c r="B22" s="114">
        <v>5</v>
      </c>
      <c r="C22" s="93" t="s">
        <v>41</v>
      </c>
      <c r="D22" s="116">
        <v>10000</v>
      </c>
      <c r="E22" s="81" t="s">
        <v>203</v>
      </c>
      <c r="F22" s="81"/>
      <c r="G22" s="168">
        <v>10000</v>
      </c>
      <c r="H22" s="114" t="s">
        <v>203</v>
      </c>
      <c r="I22" s="114"/>
    </row>
    <row r="23" spans="2:10" ht="27.75" customHeight="1" x14ac:dyDescent="0.25">
      <c r="B23" s="114">
        <v>6</v>
      </c>
      <c r="C23" s="93" t="s">
        <v>204</v>
      </c>
      <c r="D23" s="116"/>
      <c r="E23" s="81"/>
      <c r="F23" s="81"/>
      <c r="G23" s="167"/>
      <c r="H23" s="114"/>
      <c r="I23" s="114"/>
    </row>
    <row r="24" spans="2:10" ht="27.75" customHeight="1" x14ac:dyDescent="0.25">
      <c r="B24" s="114">
        <v>7</v>
      </c>
      <c r="C24" s="128" t="s">
        <v>205</v>
      </c>
      <c r="D24" s="116">
        <v>230199.54</v>
      </c>
      <c r="E24" s="81" t="s">
        <v>335</v>
      </c>
      <c r="F24" s="81"/>
      <c r="G24" s="169">
        <v>287306.33</v>
      </c>
      <c r="H24" s="114" t="s">
        <v>335</v>
      </c>
      <c r="I24" s="114"/>
    </row>
    <row r="25" spans="2:10" s="57" customFormat="1" ht="39" customHeight="1" x14ac:dyDescent="0.25">
      <c r="B25" s="81">
        <v>8</v>
      </c>
      <c r="C25" s="93" t="s">
        <v>206</v>
      </c>
      <c r="D25" s="116"/>
      <c r="E25" s="81"/>
      <c r="F25" s="81"/>
      <c r="G25" s="167"/>
      <c r="H25" s="114"/>
      <c r="I25" s="114"/>
      <c r="J25" s="154"/>
    </row>
    <row r="26" spans="2:10" ht="27.75" customHeight="1" x14ac:dyDescent="0.25">
      <c r="B26" s="114">
        <v>9</v>
      </c>
      <c r="C26" s="128" t="s">
        <v>207</v>
      </c>
      <c r="D26" s="116"/>
      <c r="E26" s="81"/>
      <c r="F26" s="81"/>
      <c r="G26" s="167"/>
      <c r="H26" s="114"/>
      <c r="I26" s="114"/>
    </row>
    <row r="27" spans="2:10" ht="48.75" customHeight="1" x14ac:dyDescent="0.25">
      <c r="B27" s="81">
        <v>10</v>
      </c>
      <c r="C27" s="93" t="s">
        <v>208</v>
      </c>
      <c r="D27" s="116">
        <v>50000</v>
      </c>
      <c r="E27" s="81"/>
      <c r="F27" s="81"/>
      <c r="G27" s="168">
        <v>50000</v>
      </c>
      <c r="H27" s="114" t="s">
        <v>475</v>
      </c>
      <c r="I27" s="114"/>
    </row>
    <row r="28" spans="2:10" s="57" customFormat="1" ht="36.75" customHeight="1" x14ac:dyDescent="0.25">
      <c r="B28" s="114">
        <v>11</v>
      </c>
      <c r="C28" s="93" t="s">
        <v>209</v>
      </c>
      <c r="D28" s="116"/>
      <c r="E28" s="81"/>
      <c r="F28" s="81"/>
      <c r="G28" s="167"/>
      <c r="H28" s="114"/>
      <c r="I28" s="114"/>
      <c r="J28" s="154"/>
    </row>
    <row r="29" spans="2:10" ht="35.25" customHeight="1" x14ac:dyDescent="0.25">
      <c r="B29" s="81">
        <v>12</v>
      </c>
      <c r="C29" s="93" t="s">
        <v>210</v>
      </c>
      <c r="D29" s="116"/>
      <c r="E29" s="81"/>
      <c r="F29" s="81"/>
      <c r="G29" s="167"/>
      <c r="H29" s="114"/>
      <c r="I29" s="114"/>
    </row>
    <row r="30" spans="2:10" ht="27.75" customHeight="1" x14ac:dyDescent="0.25">
      <c r="B30" s="114">
        <v>13</v>
      </c>
      <c r="C30" s="93" t="s">
        <v>211</v>
      </c>
      <c r="D30" s="116">
        <v>3000</v>
      </c>
      <c r="E30" s="81" t="s">
        <v>212</v>
      </c>
      <c r="F30" s="81" t="s">
        <v>213</v>
      </c>
      <c r="G30" s="168">
        <v>3000</v>
      </c>
      <c r="H30" s="114" t="s">
        <v>212</v>
      </c>
      <c r="I30" s="114" t="s">
        <v>213</v>
      </c>
    </row>
    <row r="31" spans="2:10" ht="27.75" customHeight="1" x14ac:dyDescent="0.25">
      <c r="B31" s="81">
        <v>14</v>
      </c>
      <c r="C31" s="93" t="s">
        <v>516</v>
      </c>
      <c r="D31" s="116"/>
      <c r="E31" s="81"/>
      <c r="F31" s="81"/>
      <c r="G31" s="167">
        <v>2949</v>
      </c>
      <c r="H31" s="114" t="s">
        <v>335</v>
      </c>
      <c r="I31" s="114" t="s">
        <v>192</v>
      </c>
    </row>
    <row r="32" spans="2:10" ht="25.5" customHeight="1" x14ac:dyDescent="0.25">
      <c r="B32" s="232" t="s">
        <v>214</v>
      </c>
      <c r="C32" s="233"/>
      <c r="D32" s="129">
        <f>SUM(D20:D31)+D12+D11</f>
        <v>21058851.879999999</v>
      </c>
      <c r="E32" s="58"/>
      <c r="F32" s="58"/>
      <c r="G32" s="130">
        <f>SUM(G20:G31)+G12+G11</f>
        <v>23739265.239999998</v>
      </c>
      <c r="H32" s="58"/>
      <c r="I32" s="58"/>
    </row>
    <row r="33" spans="3:7" ht="18.149999999999999" customHeight="1" x14ac:dyDescent="0.25">
      <c r="C33" s="131"/>
      <c r="D33" s="132"/>
      <c r="G33" s="132"/>
    </row>
  </sheetData>
  <mergeCells count="11">
    <mergeCell ref="B32:C32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F11:F31 I11:I31" xr:uid="{00000000-0002-0000-0200-000000000000}">
      <formula1>"Sumy stałe, Pierwsze ryzyko"</formula1>
    </dataValidation>
    <dataValidation type="list" allowBlank="1" showInputMessage="1" showErrorMessage="1" sqref="H11:H31 E11:E31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02FA6E-B8B5-472D-AB9A-6BBF3F1D24F3}">
  <dimension ref="B1:W67"/>
  <sheetViews>
    <sheetView showGridLines="0" topLeftCell="A4" zoomScale="70" zoomScaleNormal="70" workbookViewId="0">
      <selection activeCell="A8" sqref="A8:XFD8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5" width="19.88671875" style="43" customWidth="1"/>
    <col min="16" max="16" width="23.109375" style="43" customWidth="1"/>
    <col min="17" max="17" width="24.6640625" style="43" customWidth="1"/>
    <col min="18" max="18" width="15.5546875" style="43" customWidth="1"/>
    <col min="19" max="19" width="17.109375" style="43" customWidth="1"/>
    <col min="20" max="21" width="20.44140625" style="43" customWidth="1"/>
    <col min="22" max="23" width="14.88671875" style="43" customWidth="1"/>
    <col min="24" max="256" width="9.109375" style="43" customWidth="1"/>
    <col min="257" max="16384" width="5" style="43"/>
  </cols>
  <sheetData>
    <row r="1" spans="2:23" ht="71.25" customHeight="1" x14ac:dyDescent="0.25">
      <c r="B1" s="228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28"/>
      <c r="D1" s="228"/>
      <c r="E1" s="228"/>
      <c r="F1" s="228"/>
    </row>
    <row r="2" spans="2:23" ht="35.25" customHeight="1" x14ac:dyDescent="0.25"/>
    <row r="4" spans="2:23" ht="42" customHeight="1" x14ac:dyDescent="0.25">
      <c r="B4" s="255" t="s">
        <v>215</v>
      </c>
      <c r="C4" s="255"/>
      <c r="D4" s="255"/>
      <c r="E4" s="255"/>
      <c r="F4" s="255"/>
      <c r="G4" s="255"/>
      <c r="H4" s="255"/>
      <c r="I4" s="255"/>
      <c r="J4" s="255"/>
    </row>
    <row r="5" spans="2:23" ht="22.2" customHeight="1" x14ac:dyDescent="0.25">
      <c r="C5" s="52"/>
      <c r="F5" s="256"/>
      <c r="G5" s="256"/>
      <c r="H5" s="53"/>
      <c r="I5" s="53"/>
    </row>
    <row r="6" spans="2:23" ht="27.75" customHeight="1" x14ac:dyDescent="0.25">
      <c r="B6" s="257" t="s">
        <v>183</v>
      </c>
      <c r="C6" s="257"/>
      <c r="D6" s="243" t="str">
        <f>'DANE OGÓLNE'!D9</f>
        <v>Zespół Szkolno- Przedszkolny im. Noblistów Polskich w Lesznowoli</v>
      </c>
      <c r="E6" s="243"/>
      <c r="F6" s="243"/>
      <c r="G6" s="243"/>
      <c r="H6" s="243"/>
      <c r="I6" s="243"/>
      <c r="J6" s="243"/>
    </row>
    <row r="7" spans="2:23" ht="20.25" customHeight="1" x14ac:dyDescent="0.25"/>
    <row r="8" spans="2:23" ht="45.75" hidden="1" customHeight="1" x14ac:dyDescent="0.25">
      <c r="B8" s="230" t="s">
        <v>110</v>
      </c>
      <c r="C8" s="230"/>
      <c r="D8" s="230"/>
      <c r="E8" s="230"/>
      <c r="F8" s="230"/>
    </row>
    <row r="9" spans="2:23" ht="20.25" customHeight="1" x14ac:dyDescent="0.25">
      <c r="B9" s="54"/>
      <c r="C9" s="54"/>
      <c r="D9" s="54"/>
      <c r="E9" s="54"/>
      <c r="F9" s="54"/>
    </row>
    <row r="10" spans="2:23" ht="60" customHeight="1" x14ac:dyDescent="0.25">
      <c r="F10" s="248" t="s">
        <v>111</v>
      </c>
      <c r="G10" s="249"/>
      <c r="H10" s="250" t="s">
        <v>492</v>
      </c>
      <c r="I10" s="251"/>
      <c r="M10" s="245" t="s">
        <v>216</v>
      </c>
      <c r="N10" s="246"/>
      <c r="O10" s="247"/>
      <c r="P10" s="55" t="s">
        <v>217</v>
      </c>
      <c r="Q10" s="55" t="s">
        <v>218</v>
      </c>
    </row>
    <row r="11" spans="2:23" s="56" customFormat="1" ht="105.75" customHeight="1" x14ac:dyDescent="0.25">
      <c r="B11" s="76" t="s">
        <v>185</v>
      </c>
      <c r="C11" s="76" t="s">
        <v>219</v>
      </c>
      <c r="D11" s="76" t="s">
        <v>220</v>
      </c>
      <c r="E11" s="76" t="s">
        <v>221</v>
      </c>
      <c r="F11" s="77" t="s">
        <v>222</v>
      </c>
      <c r="G11" s="76" t="s">
        <v>223</v>
      </c>
      <c r="H11" s="77" t="s">
        <v>222</v>
      </c>
      <c r="I11" s="76" t="s">
        <v>223</v>
      </c>
      <c r="J11" s="76" t="s">
        <v>224</v>
      </c>
      <c r="K11" s="76" t="s">
        <v>225</v>
      </c>
      <c r="L11" s="76" t="s">
        <v>226</v>
      </c>
      <c r="M11" s="76" t="s">
        <v>227</v>
      </c>
      <c r="N11" s="76" t="s">
        <v>228</v>
      </c>
      <c r="O11" s="76" t="s">
        <v>490</v>
      </c>
      <c r="P11" s="76" t="s">
        <v>229</v>
      </c>
      <c r="Q11" s="76" t="s">
        <v>230</v>
      </c>
      <c r="R11" s="76" t="s">
        <v>231</v>
      </c>
      <c r="S11" s="76" t="s">
        <v>232</v>
      </c>
      <c r="T11" s="76" t="s">
        <v>233</v>
      </c>
      <c r="U11" s="76" t="s">
        <v>491</v>
      </c>
      <c r="V11" s="76" t="s">
        <v>234</v>
      </c>
      <c r="W11" s="76" t="s">
        <v>235</v>
      </c>
    </row>
    <row r="12" spans="2:23" s="58" customFormat="1" ht="33.75" customHeight="1" x14ac:dyDescent="0.25">
      <c r="B12" s="170">
        <v>9</v>
      </c>
      <c r="C12" s="171" t="s">
        <v>476</v>
      </c>
      <c r="D12" s="128" t="s">
        <v>477</v>
      </c>
      <c r="E12" s="171"/>
      <c r="F12" s="172">
        <v>19398200</v>
      </c>
      <c r="G12" s="114" t="s">
        <v>475</v>
      </c>
      <c r="H12" s="172">
        <v>19398200</v>
      </c>
      <c r="I12" s="114" t="s">
        <v>475</v>
      </c>
      <c r="J12" s="114" t="s">
        <v>478</v>
      </c>
      <c r="K12" s="173" t="s">
        <v>479</v>
      </c>
      <c r="L12" s="171" t="s">
        <v>480</v>
      </c>
      <c r="M12" s="171" t="s">
        <v>481</v>
      </c>
      <c r="N12" s="171" t="s">
        <v>482</v>
      </c>
      <c r="O12" s="171" t="s">
        <v>483</v>
      </c>
      <c r="P12" s="171" t="s">
        <v>484</v>
      </c>
      <c r="Q12" s="171" t="s">
        <v>485</v>
      </c>
      <c r="R12" s="114" t="s">
        <v>486</v>
      </c>
      <c r="S12" s="171"/>
      <c r="T12" s="171" t="s">
        <v>487</v>
      </c>
      <c r="U12" s="171" t="s">
        <v>488</v>
      </c>
      <c r="V12" s="171"/>
      <c r="W12" s="171" t="s">
        <v>489</v>
      </c>
    </row>
    <row r="13" spans="2:23" s="58" customFormat="1" ht="33.75" customHeight="1" x14ac:dyDescent="0.25">
      <c r="B13" s="170">
        <v>2</v>
      </c>
      <c r="C13" s="171" t="s">
        <v>512</v>
      </c>
      <c r="D13" s="128" t="s">
        <v>514</v>
      </c>
      <c r="E13" s="171"/>
      <c r="F13" s="172"/>
      <c r="G13" s="114"/>
      <c r="H13" s="172">
        <v>2573361.7599999998</v>
      </c>
      <c r="I13" s="114" t="s">
        <v>475</v>
      </c>
      <c r="J13" s="114"/>
      <c r="K13" s="173"/>
      <c r="L13" s="171"/>
      <c r="M13" s="171"/>
      <c r="N13" s="171"/>
      <c r="O13" s="171"/>
      <c r="P13" s="171"/>
      <c r="Q13" s="171"/>
      <c r="R13" s="114"/>
      <c r="S13" s="171"/>
      <c r="T13" s="171"/>
      <c r="U13" s="171"/>
      <c r="V13" s="171"/>
      <c r="W13" s="171"/>
    </row>
    <row r="14" spans="2:23" s="58" customFormat="1" ht="33.75" customHeight="1" x14ac:dyDescent="0.25">
      <c r="B14" s="170">
        <v>3</v>
      </c>
      <c r="C14" s="171" t="s">
        <v>513</v>
      </c>
      <c r="D14" s="128" t="s">
        <v>515</v>
      </c>
      <c r="E14" s="171"/>
      <c r="F14" s="172"/>
      <c r="G14" s="114"/>
      <c r="H14" s="172">
        <v>100000</v>
      </c>
      <c r="I14" s="114" t="s">
        <v>475</v>
      </c>
      <c r="J14" s="114"/>
      <c r="K14" s="173"/>
      <c r="L14" s="171"/>
      <c r="M14" s="171"/>
      <c r="N14" s="171"/>
      <c r="O14" s="171"/>
      <c r="P14" s="171"/>
      <c r="Q14" s="171"/>
      <c r="R14" s="114"/>
      <c r="S14" s="171"/>
      <c r="T14" s="171"/>
      <c r="U14" s="171"/>
      <c r="V14" s="171"/>
      <c r="W14" s="171"/>
    </row>
    <row r="15" spans="2:23" s="57" customFormat="1" ht="33.75" hidden="1" customHeight="1" x14ac:dyDescent="0.25">
      <c r="B15" s="148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78"/>
      <c r="R15" s="83"/>
      <c r="S15" s="78"/>
      <c r="T15" s="78"/>
      <c r="U15" s="78"/>
      <c r="V15" s="78"/>
      <c r="W15" s="78"/>
    </row>
    <row r="16" spans="2:23" s="57" customFormat="1" ht="33.75" hidden="1" customHeight="1" x14ac:dyDescent="0.25">
      <c r="B16" s="148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78"/>
      <c r="R16" s="83"/>
      <c r="S16" s="78"/>
      <c r="T16" s="78"/>
      <c r="U16" s="78"/>
      <c r="V16" s="78"/>
      <c r="W16" s="78"/>
    </row>
    <row r="17" spans="2:23" s="57" customFormat="1" ht="33.75" hidden="1" customHeight="1" x14ac:dyDescent="0.25">
      <c r="B17" s="148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78"/>
      <c r="R17" s="83"/>
      <c r="S17" s="78"/>
      <c r="T17" s="78"/>
      <c r="U17" s="78"/>
      <c r="V17" s="78"/>
      <c r="W17" s="78"/>
    </row>
    <row r="18" spans="2:23" s="57" customFormat="1" ht="33.75" hidden="1" customHeight="1" x14ac:dyDescent="0.25">
      <c r="B18" s="148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78"/>
      <c r="R18" s="83"/>
      <c r="S18" s="78"/>
      <c r="T18" s="78"/>
      <c r="U18" s="78"/>
      <c r="V18" s="78"/>
      <c r="W18" s="78"/>
    </row>
    <row r="19" spans="2:23" s="57" customFormat="1" ht="33.75" hidden="1" customHeight="1" x14ac:dyDescent="0.25">
      <c r="B19" s="148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78"/>
      <c r="R19" s="83"/>
      <c r="S19" s="78"/>
      <c r="T19" s="78"/>
      <c r="U19" s="78"/>
      <c r="V19" s="78"/>
      <c r="W19" s="78"/>
    </row>
    <row r="20" spans="2:23" s="57" customFormat="1" ht="33.75" hidden="1" customHeight="1" x14ac:dyDescent="0.25">
      <c r="B20" s="148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78"/>
      <c r="R20" s="83"/>
      <c r="S20" s="78"/>
      <c r="T20" s="78"/>
      <c r="U20" s="78"/>
      <c r="V20" s="78"/>
      <c r="W20" s="78"/>
    </row>
    <row r="21" spans="2:23" s="57" customFormat="1" ht="33.75" hidden="1" customHeight="1" x14ac:dyDescent="0.25">
      <c r="B21" s="148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78"/>
      <c r="R21" s="83"/>
      <c r="S21" s="78"/>
      <c r="T21" s="78"/>
      <c r="U21" s="78"/>
      <c r="V21" s="78"/>
      <c r="W21" s="78"/>
    </row>
    <row r="22" spans="2:23" s="57" customFormat="1" ht="31.5" hidden="1" customHeight="1" x14ac:dyDescent="0.25">
      <c r="B22" s="148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83"/>
      <c r="S22" s="78"/>
      <c r="T22" s="78"/>
      <c r="U22" s="78"/>
      <c r="V22" s="78"/>
      <c r="W22" s="78"/>
    </row>
    <row r="23" spans="2:23" s="57" customFormat="1" ht="31.5" hidden="1" customHeight="1" x14ac:dyDescent="0.25">
      <c r="B23" s="148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83"/>
      <c r="S23" s="78"/>
      <c r="T23" s="78"/>
      <c r="U23" s="78"/>
      <c r="V23" s="78"/>
      <c r="W23" s="78"/>
    </row>
    <row r="24" spans="2:23" s="57" customFormat="1" ht="31.5" hidden="1" customHeight="1" x14ac:dyDescent="0.25">
      <c r="B24" s="148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83"/>
      <c r="S24" s="78"/>
      <c r="T24" s="78"/>
      <c r="U24" s="78"/>
      <c r="V24" s="78"/>
      <c r="W24" s="78"/>
    </row>
    <row r="25" spans="2:23" s="57" customFormat="1" ht="31.5" hidden="1" customHeight="1" x14ac:dyDescent="0.25">
      <c r="B25" s="148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78"/>
      <c r="R25" s="83"/>
      <c r="S25" s="78"/>
      <c r="T25" s="78"/>
      <c r="U25" s="78"/>
      <c r="V25" s="78"/>
      <c r="W25" s="78"/>
    </row>
    <row r="26" spans="2:23" s="58" customFormat="1" ht="31.5" hidden="1" customHeight="1" x14ac:dyDescent="0.25">
      <c r="B26" s="148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78"/>
      <c r="R26" s="83"/>
      <c r="S26" s="78"/>
      <c r="T26" s="78"/>
      <c r="U26" s="78"/>
      <c r="V26" s="78"/>
      <c r="W26" s="78"/>
    </row>
    <row r="27" spans="2:23" s="58" customFormat="1" ht="31.5" hidden="1" customHeight="1" x14ac:dyDescent="0.25">
      <c r="B27" s="148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78"/>
      <c r="R27" s="83"/>
      <c r="S27" s="78"/>
      <c r="T27" s="78"/>
      <c r="U27" s="78"/>
      <c r="V27" s="78"/>
      <c r="W27" s="78"/>
    </row>
    <row r="28" spans="2:23" ht="31.5" customHeight="1" x14ac:dyDescent="0.25">
      <c r="B28" s="252" t="s">
        <v>236</v>
      </c>
      <c r="C28" s="253"/>
      <c r="D28" s="253"/>
      <c r="E28" s="254"/>
      <c r="F28" s="44">
        <f>SUM(F12:F27)</f>
        <v>19398200</v>
      </c>
      <c r="H28" s="44">
        <f>SUM(H12:H27)</f>
        <v>22071561.759999998</v>
      </c>
      <c r="J28" s="43"/>
    </row>
    <row r="30" spans="2:23" s="60" customFormat="1" hidden="1" x14ac:dyDescent="0.25">
      <c r="B30" s="59" t="s">
        <v>237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</row>
    <row r="31" spans="2:23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</row>
    <row r="32" spans="2:23" s="60" customFormat="1" ht="12.75" hidden="1" customHeight="1" x14ac:dyDescent="0.25">
      <c r="B32" s="45" t="s">
        <v>238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</row>
    <row r="33" spans="2:23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</row>
    <row r="34" spans="2:23" s="66" customFormat="1" ht="18.75" hidden="1" customHeight="1" x14ac:dyDescent="0.25">
      <c r="B34" s="47" t="s">
        <v>239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</row>
    <row r="35" spans="2:23" s="48" customFormat="1" hidden="1" x14ac:dyDescent="0.25">
      <c r="B35" s="40" t="s">
        <v>240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  <c r="W35" s="68"/>
    </row>
    <row r="36" spans="2:23" s="48" customFormat="1" hidden="1" x14ac:dyDescent="0.25">
      <c r="B36" s="48" t="s">
        <v>241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  <c r="W36" s="68"/>
    </row>
    <row r="37" spans="2:23" s="48" customFormat="1" hidden="1" x14ac:dyDescent="0.25">
      <c r="B37" s="48" t="s">
        <v>242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  <c r="W37" s="68"/>
    </row>
    <row r="38" spans="2:23" s="48" customFormat="1" hidden="1" x14ac:dyDescent="0.25">
      <c r="B38" s="48" t="s">
        <v>243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</row>
    <row r="39" spans="2:23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  <c r="W39" s="68"/>
    </row>
    <row r="40" spans="2:23" s="72" customFormat="1" hidden="1" x14ac:dyDescent="0.25">
      <c r="B40" s="49" t="s">
        <v>244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</row>
    <row r="41" spans="2:23" s="48" customFormat="1" hidden="1" x14ac:dyDescent="0.25">
      <c r="B41" s="48" t="s">
        <v>245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  <c r="W41" s="68"/>
    </row>
    <row r="42" spans="2:23" s="48" customFormat="1" hidden="1" x14ac:dyDescent="0.25">
      <c r="B42" s="48" t="s">
        <v>246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</row>
    <row r="43" spans="2:23" s="48" customFormat="1" hidden="1" x14ac:dyDescent="0.25">
      <c r="B43" s="48" t="s">
        <v>247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</row>
    <row r="44" spans="2:23" s="48" customFormat="1" hidden="1" x14ac:dyDescent="0.25">
      <c r="B44" s="48" t="s">
        <v>248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</row>
    <row r="45" spans="2:23" s="48" customFormat="1" hidden="1" x14ac:dyDescent="0.25">
      <c r="B45" s="48" t="s">
        <v>249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</row>
    <row r="46" spans="2:23" s="48" customFormat="1" hidden="1" x14ac:dyDescent="0.25">
      <c r="B46" s="48" t="s">
        <v>250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</row>
    <row r="47" spans="2:23" s="48" customFormat="1" hidden="1" x14ac:dyDescent="0.25">
      <c r="B47" s="48" t="s">
        <v>251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</row>
    <row r="48" spans="2:23" s="48" customFormat="1" hidden="1" x14ac:dyDescent="0.25">
      <c r="B48" s="48" t="s">
        <v>252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</row>
    <row r="49" spans="2:23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</row>
    <row r="50" spans="2:23" s="72" customFormat="1" hidden="1" x14ac:dyDescent="0.25">
      <c r="B50" s="49" t="s">
        <v>253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  <c r="W50" s="70"/>
    </row>
    <row r="51" spans="2:23" s="50" customFormat="1" hidden="1" x14ac:dyDescent="0.25">
      <c r="B51" s="50" t="s">
        <v>254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</row>
    <row r="52" spans="2:23" s="48" customFormat="1" hidden="1" x14ac:dyDescent="0.25">
      <c r="B52" s="48" t="s">
        <v>255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</row>
    <row r="53" spans="2:23" s="48" customFormat="1" hidden="1" x14ac:dyDescent="0.25">
      <c r="B53" s="48" t="s">
        <v>256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</row>
    <row r="54" spans="2:23" s="48" customFormat="1" hidden="1" x14ac:dyDescent="0.25">
      <c r="B54" s="48" t="s">
        <v>257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</row>
    <row r="55" spans="2:23" s="48" customFormat="1" hidden="1" x14ac:dyDescent="0.25">
      <c r="B55" s="48" t="s">
        <v>258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</row>
    <row r="56" spans="2:23" s="48" customFormat="1" hidden="1" x14ac:dyDescent="0.25">
      <c r="B56" s="48" t="s">
        <v>259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</row>
    <row r="57" spans="2:23" s="48" customFormat="1" hidden="1" x14ac:dyDescent="0.25">
      <c r="B57" s="48" t="s">
        <v>260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</row>
    <row r="58" spans="2:23" s="48" customFormat="1" hidden="1" x14ac:dyDescent="0.25">
      <c r="B58" s="50" t="s">
        <v>261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</row>
    <row r="59" spans="2:23" s="48" customFormat="1" hidden="1" x14ac:dyDescent="0.25">
      <c r="B59" s="48" t="s">
        <v>262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</row>
    <row r="60" spans="2:23" s="48" customFormat="1" hidden="1" x14ac:dyDescent="0.25">
      <c r="B60" s="48" t="s">
        <v>263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</row>
    <row r="61" spans="2:23" s="48" customFormat="1" hidden="1" x14ac:dyDescent="0.25">
      <c r="B61" s="48" t="s">
        <v>264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</row>
    <row r="62" spans="2:23" s="48" customFormat="1" hidden="1" x14ac:dyDescent="0.25">
      <c r="B62" s="48" t="s">
        <v>265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  <c r="W62" s="68"/>
    </row>
    <row r="63" spans="2:23" s="48" customFormat="1" hidden="1" x14ac:dyDescent="0.25">
      <c r="B63" s="48" t="s">
        <v>266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</row>
    <row r="64" spans="2:23" s="48" customFormat="1" hidden="1" x14ac:dyDescent="0.25">
      <c r="B64" s="48" t="s">
        <v>267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  <c r="W64" s="68"/>
    </row>
    <row r="65" spans="2:23" s="48" customFormat="1" hidden="1" x14ac:dyDescent="0.25">
      <c r="B65" s="48" t="s">
        <v>268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  <c r="W65" s="68"/>
    </row>
    <row r="66" spans="2:23" hidden="1" x14ac:dyDescent="0.25"/>
    <row r="67" spans="2:23" hidden="1" x14ac:dyDescent="0.25"/>
  </sheetData>
  <mergeCells count="10">
    <mergeCell ref="M10:O10"/>
    <mergeCell ref="F10:G10"/>
    <mergeCell ref="H10:I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B9C076A-2DFC-4733-8522-3FF7E9896F23}">
      <formula1>"Odtworzeniowa,Księgowa Brutto,Rzeczywista"</formula1>
    </dataValidation>
    <dataValidation type="list" allowBlank="1" showInputMessage="1" showErrorMessage="1" sqref="R12:S27" xr:uid="{BE6FFD5E-D365-489C-8A20-7713CA7582B1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43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M447"/>
  <sheetViews>
    <sheetView showGridLines="0" zoomScale="85" zoomScaleNormal="85" workbookViewId="0">
      <selection activeCell="F12" sqref="F12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5" hidden="1" customWidth="1"/>
    <col min="5" max="5" width="21.33203125" style="58" hidden="1" customWidth="1"/>
    <col min="6" max="7" width="21.33203125" style="58" customWidth="1"/>
    <col min="8" max="8" width="24" style="58" customWidth="1"/>
    <col min="9" max="9" width="16.109375" style="58" customWidth="1"/>
    <col min="10" max="10" width="11.5546875" style="58" customWidth="1"/>
    <col min="11" max="11" width="11" style="58" customWidth="1"/>
    <col min="12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228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28"/>
      <c r="D1" s="228"/>
      <c r="E1" s="228"/>
      <c r="F1" s="228"/>
    </row>
    <row r="2" spans="2:10" ht="36.75" customHeight="1" x14ac:dyDescent="0.25"/>
    <row r="3" spans="2:10" ht="36.75" customHeight="1" x14ac:dyDescent="0.25">
      <c r="B3" s="244" t="s">
        <v>269</v>
      </c>
      <c r="C3" s="244"/>
      <c r="D3" s="244"/>
      <c r="E3" s="244"/>
      <c r="F3" s="244"/>
      <c r="G3" s="244"/>
    </row>
    <row r="4" spans="2:10" ht="36.75" customHeight="1" x14ac:dyDescent="0.25"/>
    <row r="5" spans="2:10" ht="24" customHeight="1" x14ac:dyDescent="0.25">
      <c r="B5" s="261" t="s">
        <v>183</v>
      </c>
      <c r="C5" s="262"/>
      <c r="D5" s="242" t="str">
        <f>'DANE OGÓLNE'!D9</f>
        <v>Zespół Szkolno- Przedszkolny im. Noblistów Polskich w Lesznowoli</v>
      </c>
      <c r="E5" s="242"/>
      <c r="F5" s="242"/>
      <c r="G5" s="242"/>
    </row>
    <row r="6" spans="2:10" s="57" customFormat="1" ht="21.75" customHeight="1" x14ac:dyDescent="0.25">
      <c r="B6" s="111"/>
      <c r="C6" s="111"/>
      <c r="D6" s="136"/>
      <c r="E6" s="111"/>
    </row>
    <row r="7" spans="2:10" ht="42" customHeight="1" x14ac:dyDescent="0.25">
      <c r="B7" s="137"/>
      <c r="C7" s="137"/>
      <c r="D7" s="248" t="s">
        <v>111</v>
      </c>
      <c r="E7" s="249"/>
      <c r="F7" s="250" t="s">
        <v>497</v>
      </c>
      <c r="G7" s="251"/>
    </row>
    <row r="8" spans="2:10" ht="36" customHeight="1" x14ac:dyDescent="0.25">
      <c r="B8" s="76" t="s">
        <v>185</v>
      </c>
      <c r="C8" s="76" t="s">
        <v>186</v>
      </c>
      <c r="D8" s="77" t="s">
        <v>270</v>
      </c>
      <c r="E8" s="113" t="s">
        <v>271</v>
      </c>
      <c r="F8" s="113" t="s">
        <v>272</v>
      </c>
      <c r="G8" s="113" t="s">
        <v>271</v>
      </c>
    </row>
    <row r="9" spans="2:10" ht="30.75" customHeight="1" x14ac:dyDescent="0.25">
      <c r="B9" s="114">
        <v>1</v>
      </c>
      <c r="C9" s="93" t="s">
        <v>273</v>
      </c>
      <c r="D9" s="138">
        <f ca="1">SUMIF($I$21:$I$162,"stacjonarny",$D$21:$D$161)</f>
        <v>513174.56</v>
      </c>
      <c r="E9" s="81" t="s">
        <v>274</v>
      </c>
      <c r="F9" s="138">
        <f>SUMIF($I$21:$I$186,"stacjonarny",$F$21:$F$186)</f>
        <v>432397.35000000003</v>
      </c>
      <c r="G9" s="81" t="s">
        <v>274</v>
      </c>
      <c r="H9" s="150"/>
    </row>
    <row r="10" spans="2:10" ht="30.75" customHeight="1" x14ac:dyDescent="0.25">
      <c r="B10" s="114">
        <v>2</v>
      </c>
      <c r="C10" s="115" t="s">
        <v>275</v>
      </c>
      <c r="D10" s="138">
        <f>SUMIF($I$21:$I$162,"przenośny",$D$21:$D$162)</f>
        <v>299665.57999999996</v>
      </c>
      <c r="E10" s="81" t="s">
        <v>274</v>
      </c>
      <c r="F10" s="138">
        <f>SUMIF($I$21:$I$182,"przenośny",$F$21:$F$182)</f>
        <v>645136.78000000014</v>
      </c>
      <c r="G10" s="81" t="s">
        <v>274</v>
      </c>
      <c r="H10" s="150"/>
    </row>
    <row r="11" spans="2:10" ht="30.75" customHeight="1" x14ac:dyDescent="0.25">
      <c r="B11" s="114">
        <v>3</v>
      </c>
      <c r="C11" s="115" t="s">
        <v>276</v>
      </c>
      <c r="D11" s="138">
        <v>196000</v>
      </c>
      <c r="E11" s="81" t="s">
        <v>274</v>
      </c>
      <c r="F11" s="138">
        <f>SUMIF($I$21:$I$574,"oprogramowanie",$F$21:$F$574)</f>
        <v>181137.00000000023</v>
      </c>
      <c r="G11" s="81" t="s">
        <v>274</v>
      </c>
      <c r="H11" s="150"/>
    </row>
    <row r="12" spans="2:10" ht="30.75" customHeight="1" x14ac:dyDescent="0.25">
      <c r="B12" s="149">
        <v>4</v>
      </c>
      <c r="C12" s="115" t="s">
        <v>474</v>
      </c>
      <c r="D12" s="138">
        <v>150000</v>
      </c>
      <c r="E12" s="81" t="s">
        <v>335</v>
      </c>
      <c r="F12" s="138">
        <v>150000</v>
      </c>
      <c r="G12" s="81" t="s">
        <v>335</v>
      </c>
      <c r="H12" s="150"/>
    </row>
    <row r="13" spans="2:10" ht="24" customHeight="1" x14ac:dyDescent="0.25">
      <c r="B13" s="252" t="s">
        <v>214</v>
      </c>
      <c r="C13" s="254"/>
      <c r="D13" s="139">
        <f ca="1">SUM(D9:D11)</f>
        <v>1008840.1399999999</v>
      </c>
      <c r="E13" s="57"/>
      <c r="F13" s="140">
        <f>SUM(F9:F12)</f>
        <v>1408671.1300000004</v>
      </c>
    </row>
    <row r="14" spans="2:10" x14ac:dyDescent="0.25">
      <c r="C14" s="141"/>
      <c r="D14" s="142"/>
    </row>
    <row r="15" spans="2:10" x14ac:dyDescent="0.25">
      <c r="C15" s="141"/>
      <c r="D15" s="142"/>
    </row>
    <row r="16" spans="2:10" ht="174.75" hidden="1" customHeight="1" x14ac:dyDescent="0.25">
      <c r="B16" s="258" t="s">
        <v>277</v>
      </c>
      <c r="C16" s="259"/>
      <c r="D16" s="259"/>
      <c r="E16" s="259"/>
      <c r="F16" s="259"/>
      <c r="G16" s="259"/>
      <c r="H16" s="259"/>
      <c r="I16" s="259"/>
      <c r="J16" s="260"/>
    </row>
    <row r="17" spans="2:12" ht="13.5" customHeight="1" x14ac:dyDescent="0.25">
      <c r="B17" s="143"/>
    </row>
    <row r="19" spans="2:12" ht="60" customHeight="1" x14ac:dyDescent="0.25">
      <c r="D19" s="248" t="s">
        <v>111</v>
      </c>
      <c r="E19" s="249"/>
      <c r="F19" s="250" t="s">
        <v>492</v>
      </c>
      <c r="G19" s="251"/>
    </row>
    <row r="20" spans="2:12" s="43" customFormat="1" ht="48.75" customHeight="1" x14ac:dyDescent="0.25">
      <c r="B20" s="76" t="s">
        <v>185</v>
      </c>
      <c r="C20" s="76" t="s">
        <v>186</v>
      </c>
      <c r="D20" s="113" t="s">
        <v>270</v>
      </c>
      <c r="E20" s="113" t="s">
        <v>271</v>
      </c>
      <c r="F20" s="113" t="s">
        <v>270</v>
      </c>
      <c r="G20" s="113" t="s">
        <v>271</v>
      </c>
      <c r="H20" s="113" t="s">
        <v>278</v>
      </c>
      <c r="I20" s="76" t="s">
        <v>279</v>
      </c>
      <c r="J20" s="76" t="s">
        <v>280</v>
      </c>
      <c r="K20" s="76" t="s">
        <v>281</v>
      </c>
      <c r="L20" s="76" t="s">
        <v>282</v>
      </c>
    </row>
    <row r="21" spans="2:12" s="178" customFormat="1" ht="20.25" customHeight="1" x14ac:dyDescent="0.25">
      <c r="B21" s="134">
        <v>1</v>
      </c>
      <c r="C21" s="174" t="s">
        <v>286</v>
      </c>
      <c r="D21" s="175">
        <v>2458.77</v>
      </c>
      <c r="E21" s="176" t="s">
        <v>335</v>
      </c>
      <c r="F21" s="175"/>
      <c r="G21" s="176"/>
      <c r="H21" s="177" t="s">
        <v>336</v>
      </c>
      <c r="I21" s="177" t="s">
        <v>409</v>
      </c>
      <c r="J21" s="177">
        <v>1</v>
      </c>
      <c r="K21" s="176"/>
      <c r="L21" s="177">
        <v>2018</v>
      </c>
    </row>
    <row r="22" spans="2:12" s="178" customFormat="1" ht="20.25" customHeight="1" x14ac:dyDescent="0.25">
      <c r="B22" s="134">
        <v>2</v>
      </c>
      <c r="C22" s="179" t="s">
        <v>286</v>
      </c>
      <c r="D22" s="175">
        <v>1228.77</v>
      </c>
      <c r="E22" s="176" t="s">
        <v>335</v>
      </c>
      <c r="F22" s="175"/>
      <c r="G22" s="176"/>
      <c r="H22" s="177" t="s">
        <v>337</v>
      </c>
      <c r="I22" s="177" t="s">
        <v>409</v>
      </c>
      <c r="J22" s="177">
        <v>1</v>
      </c>
      <c r="K22" s="177"/>
      <c r="L22" s="177">
        <v>2019</v>
      </c>
    </row>
    <row r="23" spans="2:12" s="178" customFormat="1" ht="20.25" customHeight="1" x14ac:dyDescent="0.25">
      <c r="B23" s="134">
        <v>3</v>
      </c>
      <c r="C23" s="179" t="s">
        <v>287</v>
      </c>
      <c r="D23" s="175">
        <v>6799</v>
      </c>
      <c r="E23" s="176" t="s">
        <v>335</v>
      </c>
      <c r="F23" s="175"/>
      <c r="G23" s="176"/>
      <c r="H23" s="177" t="s">
        <v>338</v>
      </c>
      <c r="I23" s="177" t="s">
        <v>409</v>
      </c>
      <c r="J23" s="177">
        <v>1</v>
      </c>
      <c r="K23" s="176"/>
      <c r="L23" s="177">
        <v>2019</v>
      </c>
    </row>
    <row r="24" spans="2:12" s="178" customFormat="1" ht="20.25" customHeight="1" x14ac:dyDescent="0.25">
      <c r="B24" s="134">
        <v>4</v>
      </c>
      <c r="C24" s="180" t="s">
        <v>292</v>
      </c>
      <c r="D24" s="181">
        <v>7760.85</v>
      </c>
      <c r="E24" s="114" t="s">
        <v>335</v>
      </c>
      <c r="F24" s="181">
        <v>7760.85</v>
      </c>
      <c r="G24" s="114" t="s">
        <v>335</v>
      </c>
      <c r="H24" s="134" t="s">
        <v>343</v>
      </c>
      <c r="I24" s="134" t="s">
        <v>409</v>
      </c>
      <c r="J24" s="134">
        <v>1</v>
      </c>
      <c r="K24" s="114"/>
      <c r="L24" s="134">
        <v>2022</v>
      </c>
    </row>
    <row r="25" spans="2:12" s="178" customFormat="1" ht="20.25" customHeight="1" x14ac:dyDescent="0.25">
      <c r="B25" s="134">
        <v>5</v>
      </c>
      <c r="C25" s="180" t="s">
        <v>291</v>
      </c>
      <c r="D25" s="181">
        <v>970.47</v>
      </c>
      <c r="E25" s="114" t="s">
        <v>335</v>
      </c>
      <c r="F25" s="181">
        <v>970.47</v>
      </c>
      <c r="G25" s="114" t="s">
        <v>335</v>
      </c>
      <c r="H25" s="134" t="s">
        <v>342</v>
      </c>
      <c r="I25" s="134" t="s">
        <v>409</v>
      </c>
      <c r="J25" s="134">
        <v>1</v>
      </c>
      <c r="K25" s="114"/>
      <c r="L25" s="134">
        <v>2022</v>
      </c>
    </row>
    <row r="26" spans="2:12" s="178" customFormat="1" ht="20.25" customHeight="1" x14ac:dyDescent="0.25">
      <c r="B26" s="134">
        <v>6</v>
      </c>
      <c r="C26" s="180" t="s">
        <v>290</v>
      </c>
      <c r="D26" s="181">
        <v>1487.07</v>
      </c>
      <c r="E26" s="114" t="s">
        <v>335</v>
      </c>
      <c r="F26" s="181">
        <v>1487.07</v>
      </c>
      <c r="G26" s="114" t="s">
        <v>335</v>
      </c>
      <c r="H26" s="134" t="s">
        <v>341</v>
      </c>
      <c r="I26" s="134" t="s">
        <v>409</v>
      </c>
      <c r="J26" s="134">
        <v>1</v>
      </c>
      <c r="K26" s="114"/>
      <c r="L26" s="134">
        <v>2022</v>
      </c>
    </row>
    <row r="27" spans="2:12" s="43" customFormat="1" ht="20.25" customHeight="1" x14ac:dyDescent="0.25">
      <c r="B27" s="134">
        <v>7</v>
      </c>
      <c r="C27" s="180" t="s">
        <v>333</v>
      </c>
      <c r="D27" s="181">
        <v>5124</v>
      </c>
      <c r="E27" s="114" t="s">
        <v>335</v>
      </c>
      <c r="F27" s="181">
        <v>5124</v>
      </c>
      <c r="G27" s="114" t="s">
        <v>335</v>
      </c>
      <c r="H27" s="134" t="s">
        <v>405</v>
      </c>
      <c r="I27" s="134" t="s">
        <v>409</v>
      </c>
      <c r="J27" s="134">
        <v>1</v>
      </c>
      <c r="K27" s="134"/>
      <c r="L27" s="134">
        <v>2024</v>
      </c>
    </row>
    <row r="28" spans="2:12" s="43" customFormat="1" ht="20.25" customHeight="1" x14ac:dyDescent="0.25">
      <c r="B28" s="134">
        <v>8</v>
      </c>
      <c r="C28" s="180" t="s">
        <v>428</v>
      </c>
      <c r="D28" s="181">
        <v>21499.9</v>
      </c>
      <c r="E28" s="114" t="s">
        <v>335</v>
      </c>
      <c r="F28" s="181">
        <v>21499.9</v>
      </c>
      <c r="G28" s="114" t="s">
        <v>335</v>
      </c>
      <c r="H28" s="134" t="s">
        <v>463</v>
      </c>
      <c r="I28" s="134" t="s">
        <v>472</v>
      </c>
      <c r="J28" s="134">
        <v>1</v>
      </c>
      <c r="K28" s="134"/>
      <c r="L28" s="134">
        <v>2022</v>
      </c>
    </row>
    <row r="29" spans="2:12" s="178" customFormat="1" ht="20.25" customHeight="1" x14ac:dyDescent="0.25">
      <c r="B29" s="134">
        <v>9</v>
      </c>
      <c r="C29" s="180" t="s">
        <v>434</v>
      </c>
      <c r="D29" s="181">
        <v>7402.88</v>
      </c>
      <c r="E29" s="114" t="s">
        <v>335</v>
      </c>
      <c r="F29" s="181">
        <v>7402.88</v>
      </c>
      <c r="G29" s="114" t="s">
        <v>335</v>
      </c>
      <c r="H29" s="134" t="s">
        <v>470</v>
      </c>
      <c r="I29" s="134" t="s">
        <v>472</v>
      </c>
      <c r="J29" s="134">
        <v>4</v>
      </c>
      <c r="K29" s="134"/>
      <c r="L29" s="134">
        <v>2023</v>
      </c>
    </row>
    <row r="30" spans="2:12" s="178" customFormat="1" ht="20.25" customHeight="1" x14ac:dyDescent="0.25">
      <c r="B30" s="134">
        <v>10</v>
      </c>
      <c r="C30" s="174" t="s">
        <v>294</v>
      </c>
      <c r="D30" s="175">
        <v>1050</v>
      </c>
      <c r="E30" s="176" t="s">
        <v>335</v>
      </c>
      <c r="F30" s="175"/>
      <c r="G30" s="176"/>
      <c r="H30" s="177" t="s">
        <v>345</v>
      </c>
      <c r="I30" s="177" t="s">
        <v>409</v>
      </c>
      <c r="J30" s="177">
        <v>1</v>
      </c>
      <c r="K30" s="176"/>
      <c r="L30" s="177">
        <v>2018</v>
      </c>
    </row>
    <row r="31" spans="2:12" s="178" customFormat="1" ht="20.25" customHeight="1" x14ac:dyDescent="0.25">
      <c r="B31" s="134">
        <v>11</v>
      </c>
      <c r="C31" s="179" t="s">
        <v>301</v>
      </c>
      <c r="D31" s="175">
        <v>1200</v>
      </c>
      <c r="E31" s="176" t="s">
        <v>335</v>
      </c>
      <c r="F31" s="175"/>
      <c r="G31" s="176"/>
      <c r="H31" s="177" t="s">
        <v>354</v>
      </c>
      <c r="I31" s="177" t="s">
        <v>409</v>
      </c>
      <c r="J31" s="177">
        <v>1</v>
      </c>
      <c r="K31" s="177"/>
      <c r="L31" s="177">
        <v>2018</v>
      </c>
    </row>
    <row r="32" spans="2:12" s="178" customFormat="1" ht="20.25" customHeight="1" x14ac:dyDescent="0.25">
      <c r="B32" s="134">
        <v>12</v>
      </c>
      <c r="C32" s="179" t="s">
        <v>301</v>
      </c>
      <c r="D32" s="175">
        <v>1476</v>
      </c>
      <c r="E32" s="176" t="s">
        <v>335</v>
      </c>
      <c r="F32" s="175"/>
      <c r="G32" s="176"/>
      <c r="H32" s="177" t="s">
        <v>355</v>
      </c>
      <c r="I32" s="177" t="s">
        <v>409</v>
      </c>
      <c r="J32" s="177">
        <v>1</v>
      </c>
      <c r="K32" s="177"/>
      <c r="L32" s="177">
        <v>2018</v>
      </c>
    </row>
    <row r="33" spans="2:12" s="178" customFormat="1" ht="20.25" customHeight="1" x14ac:dyDescent="0.25">
      <c r="B33" s="134">
        <v>13</v>
      </c>
      <c r="C33" s="180" t="s">
        <v>307</v>
      </c>
      <c r="D33" s="181">
        <v>33600</v>
      </c>
      <c r="E33" s="114" t="s">
        <v>335</v>
      </c>
      <c r="F33" s="181">
        <v>33600</v>
      </c>
      <c r="G33" s="114" t="s">
        <v>335</v>
      </c>
      <c r="H33" s="134" t="s">
        <v>364</v>
      </c>
      <c r="I33" s="134" t="s">
        <v>409</v>
      </c>
      <c r="J33" s="134"/>
      <c r="K33" s="134"/>
      <c r="L33" s="134">
        <v>2022</v>
      </c>
    </row>
    <row r="34" spans="2:12" s="178" customFormat="1" ht="20.25" customHeight="1" x14ac:dyDescent="0.25">
      <c r="B34" s="134">
        <v>14</v>
      </c>
      <c r="C34" s="180" t="s">
        <v>308</v>
      </c>
      <c r="D34" s="181">
        <v>15000</v>
      </c>
      <c r="E34" s="114" t="s">
        <v>335</v>
      </c>
      <c r="F34" s="181">
        <v>15000</v>
      </c>
      <c r="G34" s="114" t="s">
        <v>335</v>
      </c>
      <c r="H34" s="134" t="s">
        <v>365</v>
      </c>
      <c r="I34" s="134" t="s">
        <v>409</v>
      </c>
      <c r="J34" s="134">
        <v>10</v>
      </c>
      <c r="K34" s="134"/>
      <c r="L34" s="134">
        <v>2022</v>
      </c>
    </row>
    <row r="35" spans="2:12" s="178" customFormat="1" ht="20.25" customHeight="1" x14ac:dyDescent="0.25">
      <c r="B35" s="134">
        <v>15</v>
      </c>
      <c r="C35" s="180" t="s">
        <v>310</v>
      </c>
      <c r="D35" s="181">
        <v>4500</v>
      </c>
      <c r="E35" s="114" t="s">
        <v>335</v>
      </c>
      <c r="F35" s="181">
        <v>4500</v>
      </c>
      <c r="G35" s="114" t="s">
        <v>335</v>
      </c>
      <c r="H35" s="134" t="s">
        <v>367</v>
      </c>
      <c r="I35" s="134" t="s">
        <v>409</v>
      </c>
      <c r="J35" s="134">
        <v>3</v>
      </c>
      <c r="K35" s="134"/>
      <c r="L35" s="134">
        <v>2022</v>
      </c>
    </row>
    <row r="36" spans="2:12" s="178" customFormat="1" ht="20.25" customHeight="1" x14ac:dyDescent="0.25">
      <c r="B36" s="134">
        <v>16</v>
      </c>
      <c r="C36" s="180" t="s">
        <v>310</v>
      </c>
      <c r="D36" s="181">
        <v>4500</v>
      </c>
      <c r="E36" s="114" t="s">
        <v>335</v>
      </c>
      <c r="F36" s="181">
        <v>4500</v>
      </c>
      <c r="G36" s="114" t="s">
        <v>335</v>
      </c>
      <c r="H36" s="134" t="s">
        <v>368</v>
      </c>
      <c r="I36" s="134" t="s">
        <v>409</v>
      </c>
      <c r="J36" s="134">
        <v>3</v>
      </c>
      <c r="K36" s="134"/>
      <c r="L36" s="134">
        <v>2022</v>
      </c>
    </row>
    <row r="37" spans="2:12" s="178" customFormat="1" ht="20.25" customHeight="1" x14ac:dyDescent="0.25">
      <c r="B37" s="134">
        <v>17</v>
      </c>
      <c r="C37" s="180" t="s">
        <v>329</v>
      </c>
      <c r="D37" s="181">
        <v>3000</v>
      </c>
      <c r="E37" s="114" t="s">
        <v>335</v>
      </c>
      <c r="F37" s="181">
        <v>3000</v>
      </c>
      <c r="G37" s="114" t="s">
        <v>335</v>
      </c>
      <c r="H37" s="134" t="s">
        <v>390</v>
      </c>
      <c r="I37" s="134" t="s">
        <v>409</v>
      </c>
      <c r="J37" s="134">
        <v>2</v>
      </c>
      <c r="K37" s="134"/>
      <c r="L37" s="134">
        <v>2023</v>
      </c>
    </row>
    <row r="38" spans="2:12" s="178" customFormat="1" ht="20.25" customHeight="1" x14ac:dyDescent="0.25">
      <c r="B38" s="134">
        <v>18</v>
      </c>
      <c r="C38" s="174" t="s">
        <v>296</v>
      </c>
      <c r="D38" s="175">
        <v>1476</v>
      </c>
      <c r="E38" s="176" t="s">
        <v>335</v>
      </c>
      <c r="F38" s="175"/>
      <c r="G38" s="176"/>
      <c r="H38" s="177" t="s">
        <v>347</v>
      </c>
      <c r="I38" s="177" t="s">
        <v>409</v>
      </c>
      <c r="J38" s="177">
        <v>1</v>
      </c>
      <c r="K38" s="176"/>
      <c r="L38" s="177">
        <v>2018</v>
      </c>
    </row>
    <row r="39" spans="2:12" s="178" customFormat="1" ht="20.25" customHeight="1" x14ac:dyDescent="0.25">
      <c r="B39" s="134">
        <v>19</v>
      </c>
      <c r="C39" s="179" t="s">
        <v>303</v>
      </c>
      <c r="D39" s="175">
        <v>1400</v>
      </c>
      <c r="E39" s="176" t="s">
        <v>335</v>
      </c>
      <c r="F39" s="175"/>
      <c r="G39" s="176"/>
      <c r="H39" s="177" t="s">
        <v>357</v>
      </c>
      <c r="I39" s="177" t="s">
        <v>409</v>
      </c>
      <c r="J39" s="177">
        <v>1</v>
      </c>
      <c r="K39" s="177"/>
      <c r="L39" s="177">
        <v>2018</v>
      </c>
    </row>
    <row r="40" spans="2:12" s="178" customFormat="1" ht="20.25" customHeight="1" x14ac:dyDescent="0.25">
      <c r="B40" s="134">
        <v>20</v>
      </c>
      <c r="C40" s="179" t="s">
        <v>303</v>
      </c>
      <c r="D40" s="175">
        <v>1400</v>
      </c>
      <c r="E40" s="176" t="s">
        <v>335</v>
      </c>
      <c r="F40" s="175"/>
      <c r="G40" s="176"/>
      <c r="H40" s="177" t="s">
        <v>358</v>
      </c>
      <c r="I40" s="177" t="s">
        <v>409</v>
      </c>
      <c r="J40" s="177">
        <v>1</v>
      </c>
      <c r="K40" s="177"/>
      <c r="L40" s="177">
        <v>2018</v>
      </c>
    </row>
    <row r="41" spans="2:12" s="178" customFormat="1" ht="20.25" customHeight="1" x14ac:dyDescent="0.25">
      <c r="B41" s="134">
        <v>21</v>
      </c>
      <c r="C41" s="179" t="s">
        <v>303</v>
      </c>
      <c r="D41" s="175">
        <v>1400</v>
      </c>
      <c r="E41" s="176" t="s">
        <v>335</v>
      </c>
      <c r="F41" s="175"/>
      <c r="G41" s="176"/>
      <c r="H41" s="177" t="s">
        <v>359</v>
      </c>
      <c r="I41" s="177" t="s">
        <v>409</v>
      </c>
      <c r="J41" s="177">
        <v>1</v>
      </c>
      <c r="K41" s="177"/>
      <c r="L41" s="177">
        <v>2018</v>
      </c>
    </row>
    <row r="42" spans="2:12" s="178" customFormat="1" ht="20.25" customHeight="1" x14ac:dyDescent="0.25">
      <c r="B42" s="134">
        <v>22</v>
      </c>
      <c r="C42" s="179" t="s">
        <v>304</v>
      </c>
      <c r="D42" s="175">
        <v>4500</v>
      </c>
      <c r="E42" s="176" t="s">
        <v>335</v>
      </c>
      <c r="F42" s="175"/>
      <c r="G42" s="176"/>
      <c r="H42" s="177" t="s">
        <v>362</v>
      </c>
      <c r="I42" s="177" t="s">
        <v>409</v>
      </c>
      <c r="J42" s="177">
        <v>1</v>
      </c>
      <c r="K42" s="177"/>
      <c r="L42" s="177">
        <v>2018</v>
      </c>
    </row>
    <row r="43" spans="2:12" s="178" customFormat="1" ht="20.25" customHeight="1" x14ac:dyDescent="0.25">
      <c r="B43" s="134">
        <v>23</v>
      </c>
      <c r="C43" s="179" t="s">
        <v>305</v>
      </c>
      <c r="D43" s="175">
        <v>3000</v>
      </c>
      <c r="E43" s="176" t="s">
        <v>335</v>
      </c>
      <c r="F43" s="175"/>
      <c r="G43" s="176"/>
      <c r="H43" s="177" t="s">
        <v>363</v>
      </c>
      <c r="I43" s="177" t="s">
        <v>409</v>
      </c>
      <c r="J43" s="177">
        <v>1</v>
      </c>
      <c r="K43" s="177"/>
      <c r="L43" s="177">
        <v>2018</v>
      </c>
    </row>
    <row r="44" spans="2:12" s="178" customFormat="1" ht="20.25" customHeight="1" x14ac:dyDescent="0.25">
      <c r="B44" s="134">
        <v>24</v>
      </c>
      <c r="C44" s="179" t="s">
        <v>302</v>
      </c>
      <c r="D44" s="175">
        <v>2500</v>
      </c>
      <c r="E44" s="176" t="s">
        <v>335</v>
      </c>
      <c r="F44" s="175"/>
      <c r="G44" s="176"/>
      <c r="H44" s="177" t="s">
        <v>356</v>
      </c>
      <c r="I44" s="177" t="s">
        <v>409</v>
      </c>
      <c r="J44" s="177">
        <v>1</v>
      </c>
      <c r="K44" s="177"/>
      <c r="L44" s="177">
        <v>2018</v>
      </c>
    </row>
    <row r="45" spans="2:12" s="178" customFormat="1" ht="20.25" customHeight="1" x14ac:dyDescent="0.25">
      <c r="B45" s="134">
        <v>25</v>
      </c>
      <c r="C45" s="179" t="s">
        <v>302</v>
      </c>
      <c r="D45" s="175">
        <v>3075</v>
      </c>
      <c r="E45" s="176" t="s">
        <v>335</v>
      </c>
      <c r="F45" s="175"/>
      <c r="G45" s="176"/>
      <c r="H45" s="177" t="s">
        <v>360</v>
      </c>
      <c r="I45" s="177" t="s">
        <v>409</v>
      </c>
      <c r="J45" s="177">
        <v>1</v>
      </c>
      <c r="K45" s="177"/>
      <c r="L45" s="177">
        <v>2018</v>
      </c>
    </row>
    <row r="46" spans="2:12" s="178" customFormat="1" ht="20.25" customHeight="1" x14ac:dyDescent="0.25">
      <c r="B46" s="134">
        <v>26</v>
      </c>
      <c r="C46" s="179" t="s">
        <v>302</v>
      </c>
      <c r="D46" s="175">
        <v>2500</v>
      </c>
      <c r="E46" s="176" t="s">
        <v>335</v>
      </c>
      <c r="F46" s="175"/>
      <c r="G46" s="176"/>
      <c r="H46" s="177" t="s">
        <v>361</v>
      </c>
      <c r="I46" s="177" t="s">
        <v>409</v>
      </c>
      <c r="J46" s="177">
        <v>1</v>
      </c>
      <c r="K46" s="177"/>
      <c r="L46" s="177">
        <v>2018</v>
      </c>
    </row>
    <row r="47" spans="2:12" s="178" customFormat="1" ht="20.25" customHeight="1" x14ac:dyDescent="0.25">
      <c r="B47" s="134">
        <v>27</v>
      </c>
      <c r="C47" s="174" t="s">
        <v>295</v>
      </c>
      <c r="D47" s="175">
        <v>1599</v>
      </c>
      <c r="E47" s="176" t="s">
        <v>335</v>
      </c>
      <c r="F47" s="175"/>
      <c r="G47" s="176"/>
      <c r="H47" s="177" t="s">
        <v>346</v>
      </c>
      <c r="I47" s="177" t="s">
        <v>409</v>
      </c>
      <c r="J47" s="177">
        <v>1</v>
      </c>
      <c r="K47" s="176"/>
      <c r="L47" s="177">
        <v>2018</v>
      </c>
    </row>
    <row r="48" spans="2:12" s="178" customFormat="1" ht="20.25" customHeight="1" x14ac:dyDescent="0.25">
      <c r="B48" s="134">
        <v>28</v>
      </c>
      <c r="C48" s="180" t="s">
        <v>334</v>
      </c>
      <c r="D48" s="181">
        <v>2450</v>
      </c>
      <c r="E48" s="114" t="s">
        <v>335</v>
      </c>
      <c r="F48" s="181">
        <v>2450</v>
      </c>
      <c r="G48" s="114" t="s">
        <v>335</v>
      </c>
      <c r="H48" s="134" t="s">
        <v>406</v>
      </c>
      <c r="I48" s="134" t="s">
        <v>409</v>
      </c>
      <c r="J48" s="134">
        <v>1</v>
      </c>
      <c r="K48" s="134"/>
      <c r="L48" s="134">
        <v>2024</v>
      </c>
    </row>
    <row r="49" spans="2:12" s="178" customFormat="1" ht="20.25" customHeight="1" x14ac:dyDescent="0.25">
      <c r="B49" s="134">
        <v>29</v>
      </c>
      <c r="C49" s="180" t="s">
        <v>334</v>
      </c>
      <c r="D49" s="181">
        <v>2450</v>
      </c>
      <c r="E49" s="114" t="s">
        <v>335</v>
      </c>
      <c r="F49" s="181">
        <v>2450</v>
      </c>
      <c r="G49" s="114" t="s">
        <v>335</v>
      </c>
      <c r="H49" s="134" t="s">
        <v>407</v>
      </c>
      <c r="I49" s="134" t="s">
        <v>409</v>
      </c>
      <c r="J49" s="134">
        <v>1</v>
      </c>
      <c r="K49" s="134"/>
      <c r="L49" s="134">
        <v>2024</v>
      </c>
    </row>
    <row r="50" spans="2:12" s="178" customFormat="1" ht="20.25" customHeight="1" x14ac:dyDescent="0.25">
      <c r="B50" s="134">
        <v>30</v>
      </c>
      <c r="C50" s="180" t="s">
        <v>334</v>
      </c>
      <c r="D50" s="181">
        <v>2450</v>
      </c>
      <c r="E50" s="114" t="s">
        <v>335</v>
      </c>
      <c r="F50" s="181">
        <v>2450</v>
      </c>
      <c r="G50" s="114" t="s">
        <v>335</v>
      </c>
      <c r="H50" s="134" t="s">
        <v>408</v>
      </c>
      <c r="I50" s="134" t="s">
        <v>409</v>
      </c>
      <c r="J50" s="134">
        <v>1</v>
      </c>
      <c r="K50" s="134"/>
      <c r="L50" s="134">
        <v>2024</v>
      </c>
    </row>
    <row r="51" spans="2:12" s="43" customFormat="1" ht="20.25" customHeight="1" x14ac:dyDescent="0.25">
      <c r="B51" s="134">
        <v>31</v>
      </c>
      <c r="C51" s="180" t="s">
        <v>309</v>
      </c>
      <c r="D51" s="181">
        <v>27643.5</v>
      </c>
      <c r="E51" s="114" t="s">
        <v>335</v>
      </c>
      <c r="F51" s="181">
        <v>27643.5</v>
      </c>
      <c r="G51" s="114" t="s">
        <v>335</v>
      </c>
      <c r="H51" s="134" t="s">
        <v>366</v>
      </c>
      <c r="I51" s="134" t="s">
        <v>409</v>
      </c>
      <c r="J51" s="134">
        <v>5</v>
      </c>
      <c r="K51" s="134"/>
      <c r="L51" s="134">
        <v>2022</v>
      </c>
    </row>
    <row r="52" spans="2:12" s="43" customFormat="1" ht="20.25" customHeight="1" x14ac:dyDescent="0.25">
      <c r="B52" s="134">
        <v>32</v>
      </c>
      <c r="C52" s="179" t="s">
        <v>298</v>
      </c>
      <c r="D52" s="175">
        <v>3690</v>
      </c>
      <c r="E52" s="176" t="s">
        <v>335</v>
      </c>
      <c r="F52" s="175"/>
      <c r="G52" s="176"/>
      <c r="H52" s="177" t="s">
        <v>349</v>
      </c>
      <c r="I52" s="177" t="s">
        <v>409</v>
      </c>
      <c r="J52" s="177">
        <v>1</v>
      </c>
      <c r="K52" s="176"/>
      <c r="L52" s="177">
        <v>2020</v>
      </c>
    </row>
    <row r="53" spans="2:12" s="43" customFormat="1" ht="20.25" customHeight="1" x14ac:dyDescent="0.25">
      <c r="B53" s="134">
        <v>33</v>
      </c>
      <c r="C53" s="179" t="s">
        <v>299</v>
      </c>
      <c r="D53" s="175">
        <v>3000</v>
      </c>
      <c r="E53" s="176" t="s">
        <v>335</v>
      </c>
      <c r="F53" s="175"/>
      <c r="G53" s="176"/>
      <c r="H53" s="177" t="s">
        <v>350</v>
      </c>
      <c r="I53" s="177" t="s">
        <v>409</v>
      </c>
      <c r="J53" s="177">
        <v>1</v>
      </c>
      <c r="K53" s="176"/>
      <c r="L53" s="177">
        <v>2020</v>
      </c>
    </row>
    <row r="54" spans="2:12" s="43" customFormat="1" ht="20.25" customHeight="1" x14ac:dyDescent="0.25">
      <c r="B54" s="134">
        <v>34</v>
      </c>
      <c r="C54" s="180" t="s">
        <v>426</v>
      </c>
      <c r="D54" s="181">
        <v>3626.91</v>
      </c>
      <c r="E54" s="114" t="s">
        <v>335</v>
      </c>
      <c r="F54" s="181">
        <v>3626.91</v>
      </c>
      <c r="G54" s="114" t="s">
        <v>335</v>
      </c>
      <c r="H54" s="134" t="s">
        <v>461</v>
      </c>
      <c r="I54" s="134" t="s">
        <v>472</v>
      </c>
      <c r="J54" s="134">
        <v>1</v>
      </c>
      <c r="K54" s="134"/>
      <c r="L54" s="134">
        <v>2021</v>
      </c>
    </row>
    <row r="55" spans="2:12" s="43" customFormat="1" ht="20.25" customHeight="1" x14ac:dyDescent="0.25">
      <c r="B55" s="134">
        <v>35</v>
      </c>
      <c r="C55" s="179" t="s">
        <v>425</v>
      </c>
      <c r="D55" s="175">
        <v>2706</v>
      </c>
      <c r="E55" s="176" t="s">
        <v>335</v>
      </c>
      <c r="F55" s="175"/>
      <c r="G55" s="176"/>
      <c r="H55" s="177" t="s">
        <v>460</v>
      </c>
      <c r="I55" s="177" t="s">
        <v>472</v>
      </c>
      <c r="J55" s="177">
        <v>1</v>
      </c>
      <c r="K55" s="177"/>
      <c r="L55" s="177">
        <v>2018</v>
      </c>
    </row>
    <row r="56" spans="2:12" s="43" customFormat="1" ht="20.25" customHeight="1" x14ac:dyDescent="0.25">
      <c r="B56" s="134">
        <v>36</v>
      </c>
      <c r="C56" s="180" t="s">
        <v>433</v>
      </c>
      <c r="D56" s="181">
        <v>2945.85</v>
      </c>
      <c r="E56" s="114" t="s">
        <v>335</v>
      </c>
      <c r="F56" s="181">
        <v>2945.85</v>
      </c>
      <c r="G56" s="114" t="s">
        <v>335</v>
      </c>
      <c r="H56" s="134" t="s">
        <v>469</v>
      </c>
      <c r="I56" s="134" t="s">
        <v>472</v>
      </c>
      <c r="J56" s="134">
        <v>1</v>
      </c>
      <c r="K56" s="134"/>
      <c r="L56" s="134">
        <v>2023</v>
      </c>
    </row>
    <row r="57" spans="2:12" s="178" customFormat="1" ht="20.25" customHeight="1" x14ac:dyDescent="0.25">
      <c r="B57" s="134">
        <v>37</v>
      </c>
      <c r="C57" s="180" t="s">
        <v>424</v>
      </c>
      <c r="D57" s="181">
        <v>65958.75</v>
      </c>
      <c r="E57" s="114" t="s">
        <v>335</v>
      </c>
      <c r="F57" s="181">
        <v>65958.75</v>
      </c>
      <c r="G57" s="114" t="s">
        <v>335</v>
      </c>
      <c r="H57" s="134" t="s">
        <v>459</v>
      </c>
      <c r="I57" s="134" t="s">
        <v>472</v>
      </c>
      <c r="J57" s="134">
        <v>15</v>
      </c>
      <c r="K57" s="134"/>
      <c r="L57" s="134">
        <v>2021</v>
      </c>
    </row>
    <row r="58" spans="2:12" s="178" customFormat="1" ht="20.25" customHeight="1" x14ac:dyDescent="0.25">
      <c r="B58" s="134">
        <v>38</v>
      </c>
      <c r="C58" s="180" t="s">
        <v>427</v>
      </c>
      <c r="D58" s="181">
        <v>4428</v>
      </c>
      <c r="E58" s="114" t="s">
        <v>335</v>
      </c>
      <c r="F58" s="181">
        <v>4428</v>
      </c>
      <c r="G58" s="114" t="s">
        <v>335</v>
      </c>
      <c r="H58" s="134" t="s">
        <v>462</v>
      </c>
      <c r="I58" s="134" t="s">
        <v>472</v>
      </c>
      <c r="J58" s="134">
        <v>1</v>
      </c>
      <c r="K58" s="134"/>
      <c r="L58" s="134">
        <v>2022</v>
      </c>
    </row>
    <row r="59" spans="2:12" s="178" customFormat="1" ht="20.25" customHeight="1" x14ac:dyDescent="0.25">
      <c r="B59" s="134">
        <v>39</v>
      </c>
      <c r="C59" s="180" t="s">
        <v>422</v>
      </c>
      <c r="D59" s="181">
        <v>5150</v>
      </c>
      <c r="E59" s="114" t="s">
        <v>335</v>
      </c>
      <c r="F59" s="181">
        <v>5150</v>
      </c>
      <c r="G59" s="114" t="s">
        <v>335</v>
      </c>
      <c r="H59" s="134" t="s">
        <v>457</v>
      </c>
      <c r="I59" s="134" t="s">
        <v>472</v>
      </c>
      <c r="J59" s="134">
        <v>1</v>
      </c>
      <c r="K59" s="134"/>
      <c r="L59" s="134">
        <v>2021</v>
      </c>
    </row>
    <row r="60" spans="2:12" s="178" customFormat="1" ht="20.25" customHeight="1" x14ac:dyDescent="0.25">
      <c r="B60" s="134">
        <v>40</v>
      </c>
      <c r="C60" s="180" t="s">
        <v>431</v>
      </c>
      <c r="D60" s="181">
        <v>3600</v>
      </c>
      <c r="E60" s="114" t="s">
        <v>335</v>
      </c>
      <c r="F60" s="181">
        <v>3600</v>
      </c>
      <c r="G60" s="114" t="s">
        <v>335</v>
      </c>
      <c r="H60" s="134" t="s">
        <v>465</v>
      </c>
      <c r="I60" s="134" t="s">
        <v>472</v>
      </c>
      <c r="J60" s="134">
        <v>6</v>
      </c>
      <c r="K60" s="134"/>
      <c r="L60" s="134">
        <v>2023</v>
      </c>
    </row>
    <row r="61" spans="2:12" s="178" customFormat="1" ht="20.25" customHeight="1" x14ac:dyDescent="0.25">
      <c r="B61" s="134">
        <v>41</v>
      </c>
      <c r="C61" s="180" t="s">
        <v>431</v>
      </c>
      <c r="D61" s="181">
        <v>600</v>
      </c>
      <c r="E61" s="114" t="s">
        <v>335</v>
      </c>
      <c r="F61" s="181">
        <v>600</v>
      </c>
      <c r="G61" s="114" t="s">
        <v>335</v>
      </c>
      <c r="H61" s="134" t="s">
        <v>466</v>
      </c>
      <c r="I61" s="134" t="s">
        <v>472</v>
      </c>
      <c r="J61" s="134">
        <v>1</v>
      </c>
      <c r="K61" s="134"/>
      <c r="L61" s="134">
        <v>2023</v>
      </c>
    </row>
    <row r="62" spans="2:12" s="178" customFormat="1" ht="20.25" customHeight="1" x14ac:dyDescent="0.25">
      <c r="B62" s="134">
        <v>42</v>
      </c>
      <c r="C62" s="180" t="s">
        <v>432</v>
      </c>
      <c r="D62" s="181">
        <v>1200</v>
      </c>
      <c r="E62" s="114" t="s">
        <v>335</v>
      </c>
      <c r="F62" s="181">
        <v>1200</v>
      </c>
      <c r="G62" s="114" t="s">
        <v>335</v>
      </c>
      <c r="H62" s="134" t="s">
        <v>467</v>
      </c>
      <c r="I62" s="134" t="s">
        <v>472</v>
      </c>
      <c r="J62" s="134">
        <v>2</v>
      </c>
      <c r="K62" s="134"/>
      <c r="L62" s="134">
        <v>2023</v>
      </c>
    </row>
    <row r="63" spans="2:12" s="178" customFormat="1" ht="20.25" customHeight="1" x14ac:dyDescent="0.25">
      <c r="B63" s="134">
        <v>43</v>
      </c>
      <c r="C63" s="180" t="s">
        <v>432</v>
      </c>
      <c r="D63" s="181">
        <v>600</v>
      </c>
      <c r="E63" s="114" t="s">
        <v>335</v>
      </c>
      <c r="F63" s="181">
        <v>600</v>
      </c>
      <c r="G63" s="114" t="s">
        <v>335</v>
      </c>
      <c r="H63" s="134" t="s">
        <v>468</v>
      </c>
      <c r="I63" s="134" t="s">
        <v>472</v>
      </c>
      <c r="J63" s="134">
        <v>1</v>
      </c>
      <c r="K63" s="134"/>
      <c r="L63" s="134">
        <v>2023</v>
      </c>
    </row>
    <row r="64" spans="2:12" s="43" customFormat="1" ht="20.25" customHeight="1" x14ac:dyDescent="0.25">
      <c r="B64" s="134">
        <v>44</v>
      </c>
      <c r="C64" s="180" t="s">
        <v>435</v>
      </c>
      <c r="D64" s="181">
        <v>4178</v>
      </c>
      <c r="E64" s="114" t="s">
        <v>335</v>
      </c>
      <c r="F64" s="181">
        <v>4178</v>
      </c>
      <c r="G64" s="114" t="s">
        <v>335</v>
      </c>
      <c r="H64" s="134" t="s">
        <v>471</v>
      </c>
      <c r="I64" s="134" t="s">
        <v>472</v>
      </c>
      <c r="J64" s="134">
        <v>1</v>
      </c>
      <c r="K64" s="134"/>
      <c r="L64" s="134">
        <v>2024</v>
      </c>
    </row>
    <row r="65" spans="2:12" s="43" customFormat="1" ht="20.25" customHeight="1" x14ac:dyDescent="0.25">
      <c r="B65" s="134">
        <v>45</v>
      </c>
      <c r="C65" s="179" t="s">
        <v>317</v>
      </c>
      <c r="D65" s="175">
        <v>6000</v>
      </c>
      <c r="E65" s="176" t="s">
        <v>335</v>
      </c>
      <c r="F65" s="175"/>
      <c r="G65" s="176"/>
      <c r="H65" s="177" t="s">
        <v>375</v>
      </c>
      <c r="I65" s="177" t="s">
        <v>409</v>
      </c>
      <c r="J65" s="177">
        <v>1</v>
      </c>
      <c r="K65" s="177"/>
      <c r="L65" s="177">
        <v>2020</v>
      </c>
    </row>
    <row r="66" spans="2:12" s="43" customFormat="1" ht="20.25" customHeight="1" x14ac:dyDescent="0.25">
      <c r="B66" s="134">
        <v>46</v>
      </c>
      <c r="C66" s="179" t="s">
        <v>323</v>
      </c>
      <c r="D66" s="175">
        <v>53050</v>
      </c>
      <c r="E66" s="176" t="s">
        <v>335</v>
      </c>
      <c r="F66" s="175"/>
      <c r="G66" s="176"/>
      <c r="H66" s="177" t="s">
        <v>381</v>
      </c>
      <c r="I66" s="177" t="s">
        <v>409</v>
      </c>
      <c r="J66" s="177">
        <v>1</v>
      </c>
      <c r="K66" s="177"/>
      <c r="L66" s="177">
        <v>2019</v>
      </c>
    </row>
    <row r="67" spans="2:12" s="43" customFormat="1" ht="20.25" customHeight="1" x14ac:dyDescent="0.25">
      <c r="B67" s="134">
        <v>47</v>
      </c>
      <c r="C67" s="179" t="s">
        <v>324</v>
      </c>
      <c r="D67" s="175">
        <v>6500</v>
      </c>
      <c r="E67" s="176" t="s">
        <v>335</v>
      </c>
      <c r="F67" s="175"/>
      <c r="G67" s="176"/>
      <c r="H67" s="177" t="s">
        <v>382</v>
      </c>
      <c r="I67" s="177" t="s">
        <v>409</v>
      </c>
      <c r="J67" s="177">
        <v>1</v>
      </c>
      <c r="K67" s="177"/>
      <c r="L67" s="177">
        <v>2020</v>
      </c>
    </row>
    <row r="68" spans="2:12" s="43" customFormat="1" ht="20.25" customHeight="1" x14ac:dyDescent="0.25">
      <c r="B68" s="134">
        <v>48</v>
      </c>
      <c r="C68" s="179" t="s">
        <v>324</v>
      </c>
      <c r="D68" s="175">
        <v>5285</v>
      </c>
      <c r="E68" s="176" t="s">
        <v>335</v>
      </c>
      <c r="F68" s="175"/>
      <c r="G68" s="176"/>
      <c r="H68" s="177" t="s">
        <v>383</v>
      </c>
      <c r="I68" s="177" t="s">
        <v>409</v>
      </c>
      <c r="J68" s="177">
        <v>1</v>
      </c>
      <c r="K68" s="177"/>
      <c r="L68" s="177">
        <v>2020</v>
      </c>
    </row>
    <row r="69" spans="2:12" s="178" customFormat="1" ht="20.25" customHeight="1" x14ac:dyDescent="0.25">
      <c r="B69" s="134">
        <v>49</v>
      </c>
      <c r="C69" s="179" t="s">
        <v>324</v>
      </c>
      <c r="D69" s="175">
        <v>5285</v>
      </c>
      <c r="E69" s="176" t="s">
        <v>335</v>
      </c>
      <c r="F69" s="175"/>
      <c r="G69" s="176"/>
      <c r="H69" s="177" t="s">
        <v>384</v>
      </c>
      <c r="I69" s="177" t="s">
        <v>409</v>
      </c>
      <c r="J69" s="177">
        <v>1</v>
      </c>
      <c r="K69" s="177"/>
      <c r="L69" s="177">
        <v>2020</v>
      </c>
    </row>
    <row r="70" spans="2:12" s="178" customFormat="1" ht="20.25" customHeight="1" x14ac:dyDescent="0.25">
      <c r="B70" s="134">
        <v>50</v>
      </c>
      <c r="C70" s="179" t="s">
        <v>324</v>
      </c>
      <c r="D70" s="175">
        <v>5285</v>
      </c>
      <c r="E70" s="176" t="s">
        <v>335</v>
      </c>
      <c r="F70" s="175"/>
      <c r="G70" s="176"/>
      <c r="H70" s="177" t="s">
        <v>385</v>
      </c>
      <c r="I70" s="177" t="s">
        <v>409</v>
      </c>
      <c r="J70" s="177">
        <v>1</v>
      </c>
      <c r="K70" s="177"/>
      <c r="L70" s="177">
        <v>2020</v>
      </c>
    </row>
    <row r="71" spans="2:12" s="178" customFormat="1" ht="20.25" customHeight="1" x14ac:dyDescent="0.25">
      <c r="B71" s="134">
        <v>51</v>
      </c>
      <c r="C71" s="180" t="s">
        <v>318</v>
      </c>
      <c r="D71" s="181">
        <v>10999</v>
      </c>
      <c r="E71" s="114" t="s">
        <v>335</v>
      </c>
      <c r="F71" s="181">
        <v>10999</v>
      </c>
      <c r="G71" s="114" t="s">
        <v>335</v>
      </c>
      <c r="H71" s="134" t="s">
        <v>376</v>
      </c>
      <c r="I71" s="134" t="s">
        <v>409</v>
      </c>
      <c r="J71" s="134">
        <v>1</v>
      </c>
      <c r="K71" s="134"/>
      <c r="L71" s="134">
        <v>2021</v>
      </c>
    </row>
    <row r="72" spans="2:12" s="178" customFormat="1" ht="20.25" customHeight="1" x14ac:dyDescent="0.25">
      <c r="B72" s="134">
        <v>52</v>
      </c>
      <c r="C72" s="180" t="s">
        <v>321</v>
      </c>
      <c r="D72" s="181">
        <v>11199</v>
      </c>
      <c r="E72" s="114" t="s">
        <v>335</v>
      </c>
      <c r="F72" s="181">
        <v>11199</v>
      </c>
      <c r="G72" s="114" t="s">
        <v>335</v>
      </c>
      <c r="H72" s="134" t="s">
        <v>379</v>
      </c>
      <c r="I72" s="134" t="s">
        <v>409</v>
      </c>
      <c r="J72" s="134">
        <v>1</v>
      </c>
      <c r="K72" s="134"/>
      <c r="L72" s="134">
        <v>2022</v>
      </c>
    </row>
    <row r="73" spans="2:12" s="178" customFormat="1" ht="20.25" customHeight="1" x14ac:dyDescent="0.25">
      <c r="B73" s="134">
        <v>53</v>
      </c>
      <c r="C73" s="180" t="s">
        <v>331</v>
      </c>
      <c r="D73" s="181">
        <v>8700</v>
      </c>
      <c r="E73" s="114" t="s">
        <v>335</v>
      </c>
      <c r="F73" s="181">
        <v>8700</v>
      </c>
      <c r="G73" s="114" t="s">
        <v>335</v>
      </c>
      <c r="H73" s="134" t="s">
        <v>398</v>
      </c>
      <c r="I73" s="134" t="s">
        <v>409</v>
      </c>
      <c r="J73" s="134">
        <v>1</v>
      </c>
      <c r="K73" s="134"/>
      <c r="L73" s="134">
        <v>2024</v>
      </c>
    </row>
    <row r="74" spans="2:12" s="43" customFormat="1" ht="20.25" customHeight="1" x14ac:dyDescent="0.25">
      <c r="B74" s="134">
        <v>54</v>
      </c>
      <c r="C74" s="180" t="s">
        <v>331</v>
      </c>
      <c r="D74" s="181">
        <v>8700</v>
      </c>
      <c r="E74" s="114" t="s">
        <v>335</v>
      </c>
      <c r="F74" s="181">
        <v>8700</v>
      </c>
      <c r="G74" s="114" t="s">
        <v>335</v>
      </c>
      <c r="H74" s="134" t="s">
        <v>399</v>
      </c>
      <c r="I74" s="134" t="s">
        <v>409</v>
      </c>
      <c r="J74" s="134">
        <v>1</v>
      </c>
      <c r="K74" s="134"/>
      <c r="L74" s="134">
        <v>2024</v>
      </c>
    </row>
    <row r="75" spans="2:12" s="43" customFormat="1" ht="20.25" customHeight="1" x14ac:dyDescent="0.25">
      <c r="B75" s="134">
        <v>55</v>
      </c>
      <c r="C75" s="180" t="s">
        <v>331</v>
      </c>
      <c r="D75" s="181">
        <v>8700</v>
      </c>
      <c r="E75" s="114" t="s">
        <v>335</v>
      </c>
      <c r="F75" s="181">
        <v>8700</v>
      </c>
      <c r="G75" s="114" t="s">
        <v>335</v>
      </c>
      <c r="H75" s="134" t="s">
        <v>400</v>
      </c>
      <c r="I75" s="134" t="s">
        <v>409</v>
      </c>
      <c r="J75" s="134">
        <v>1</v>
      </c>
      <c r="K75" s="134"/>
      <c r="L75" s="134">
        <v>2024</v>
      </c>
    </row>
    <row r="76" spans="2:12" s="43" customFormat="1" ht="20.25" customHeight="1" x14ac:dyDescent="0.25">
      <c r="B76" s="134">
        <v>56</v>
      </c>
      <c r="C76" s="180" t="s">
        <v>331</v>
      </c>
      <c r="D76" s="181">
        <v>8700</v>
      </c>
      <c r="E76" s="114" t="s">
        <v>335</v>
      </c>
      <c r="F76" s="181">
        <v>8700</v>
      </c>
      <c r="G76" s="114" t="s">
        <v>335</v>
      </c>
      <c r="H76" s="134" t="s">
        <v>401</v>
      </c>
      <c r="I76" s="134" t="s">
        <v>409</v>
      </c>
      <c r="J76" s="134">
        <v>1</v>
      </c>
      <c r="K76" s="134"/>
      <c r="L76" s="134">
        <v>2024</v>
      </c>
    </row>
    <row r="77" spans="2:12" s="43" customFormat="1" ht="20.25" customHeight="1" x14ac:dyDescent="0.25">
      <c r="B77" s="134">
        <v>57</v>
      </c>
      <c r="C77" s="180" t="s">
        <v>331</v>
      </c>
      <c r="D77" s="181">
        <v>8700</v>
      </c>
      <c r="E77" s="114" t="s">
        <v>335</v>
      </c>
      <c r="F77" s="181">
        <v>8700</v>
      </c>
      <c r="G77" s="114" t="s">
        <v>335</v>
      </c>
      <c r="H77" s="134" t="s">
        <v>402</v>
      </c>
      <c r="I77" s="134" t="s">
        <v>409</v>
      </c>
      <c r="J77" s="134">
        <v>1</v>
      </c>
      <c r="K77" s="134"/>
      <c r="L77" s="134">
        <v>2024</v>
      </c>
    </row>
    <row r="78" spans="2:12" s="43" customFormat="1" ht="20.25" customHeight="1" x14ac:dyDescent="0.25">
      <c r="B78" s="134">
        <v>58</v>
      </c>
      <c r="C78" s="180" t="s">
        <v>331</v>
      </c>
      <c r="D78" s="181">
        <v>8700</v>
      </c>
      <c r="E78" s="114" t="s">
        <v>335</v>
      </c>
      <c r="F78" s="181">
        <v>8700</v>
      </c>
      <c r="G78" s="114" t="s">
        <v>335</v>
      </c>
      <c r="H78" s="134" t="s">
        <v>403</v>
      </c>
      <c r="I78" s="134" t="s">
        <v>409</v>
      </c>
      <c r="J78" s="134">
        <v>1</v>
      </c>
      <c r="K78" s="134"/>
      <c r="L78" s="134">
        <v>2024</v>
      </c>
    </row>
    <row r="79" spans="2:12" s="43" customFormat="1" ht="20.25" customHeight="1" x14ac:dyDescent="0.25">
      <c r="B79" s="134">
        <v>59</v>
      </c>
      <c r="C79" s="180" t="s">
        <v>330</v>
      </c>
      <c r="D79" s="181">
        <v>3000</v>
      </c>
      <c r="E79" s="114" t="s">
        <v>335</v>
      </c>
      <c r="F79" s="181">
        <v>3000</v>
      </c>
      <c r="G79" s="114" t="s">
        <v>335</v>
      </c>
      <c r="H79" s="134" t="s">
        <v>391</v>
      </c>
      <c r="I79" s="134" t="s">
        <v>409</v>
      </c>
      <c r="J79" s="134">
        <v>1</v>
      </c>
      <c r="K79" s="134"/>
      <c r="L79" s="134">
        <v>2023</v>
      </c>
    </row>
    <row r="80" spans="2:12" s="43" customFormat="1" ht="20.25" customHeight="1" x14ac:dyDescent="0.25">
      <c r="B80" s="134">
        <v>60</v>
      </c>
      <c r="C80" s="179" t="s">
        <v>411</v>
      </c>
      <c r="D80" s="175">
        <v>1722</v>
      </c>
      <c r="E80" s="176" t="s">
        <v>335</v>
      </c>
      <c r="F80" s="175"/>
      <c r="G80" s="176"/>
      <c r="H80" s="177" t="s">
        <v>437</v>
      </c>
      <c r="I80" s="177" t="s">
        <v>472</v>
      </c>
      <c r="J80" s="177">
        <v>1</v>
      </c>
      <c r="K80" s="177"/>
      <c r="L80" s="177">
        <v>2018</v>
      </c>
    </row>
    <row r="81" spans="2:12" s="43" customFormat="1" ht="20.25" customHeight="1" x14ac:dyDescent="0.25">
      <c r="B81" s="134">
        <v>61</v>
      </c>
      <c r="C81" s="180" t="s">
        <v>421</v>
      </c>
      <c r="D81" s="181">
        <v>2706</v>
      </c>
      <c r="E81" s="114" t="s">
        <v>335</v>
      </c>
      <c r="F81" s="181">
        <v>2706</v>
      </c>
      <c r="G81" s="114" t="s">
        <v>335</v>
      </c>
      <c r="H81" s="134" t="s">
        <v>456</v>
      </c>
      <c r="I81" s="134" t="s">
        <v>472</v>
      </c>
      <c r="J81" s="134">
        <v>1</v>
      </c>
      <c r="K81" s="134"/>
      <c r="L81" s="134">
        <v>2021</v>
      </c>
    </row>
    <row r="82" spans="2:12" s="43" customFormat="1" ht="20.25" customHeight="1" x14ac:dyDescent="0.25">
      <c r="B82" s="134">
        <v>62</v>
      </c>
      <c r="C82" s="179" t="s">
        <v>413</v>
      </c>
      <c r="D82" s="175">
        <v>2460</v>
      </c>
      <c r="E82" s="176" t="s">
        <v>335</v>
      </c>
      <c r="F82" s="175"/>
      <c r="G82" s="176"/>
      <c r="H82" s="177" t="s">
        <v>440</v>
      </c>
      <c r="I82" s="177" t="s">
        <v>472</v>
      </c>
      <c r="J82" s="177">
        <v>1</v>
      </c>
      <c r="K82" s="177"/>
      <c r="L82" s="177">
        <v>2018</v>
      </c>
    </row>
    <row r="83" spans="2:12" s="43" customFormat="1" ht="20.25" customHeight="1" x14ac:dyDescent="0.25">
      <c r="B83" s="134">
        <v>63</v>
      </c>
      <c r="C83" s="179" t="s">
        <v>412</v>
      </c>
      <c r="D83" s="175">
        <v>2214</v>
      </c>
      <c r="E83" s="176" t="s">
        <v>335</v>
      </c>
      <c r="F83" s="175"/>
      <c r="G83" s="176"/>
      <c r="H83" s="177" t="s">
        <v>438</v>
      </c>
      <c r="I83" s="177" t="s">
        <v>472</v>
      </c>
      <c r="J83" s="177">
        <v>1</v>
      </c>
      <c r="K83" s="177"/>
      <c r="L83" s="177">
        <v>2018</v>
      </c>
    </row>
    <row r="84" spans="2:12" s="43" customFormat="1" ht="20.25" customHeight="1" x14ac:dyDescent="0.25">
      <c r="B84" s="134">
        <v>64</v>
      </c>
      <c r="C84" s="179" t="s">
        <v>412</v>
      </c>
      <c r="D84" s="175">
        <v>2214</v>
      </c>
      <c r="E84" s="176" t="s">
        <v>335</v>
      </c>
      <c r="F84" s="175"/>
      <c r="G84" s="176"/>
      <c r="H84" s="177" t="s">
        <v>439</v>
      </c>
      <c r="I84" s="177" t="s">
        <v>472</v>
      </c>
      <c r="J84" s="177">
        <v>1</v>
      </c>
      <c r="K84" s="177"/>
      <c r="L84" s="177">
        <v>2018</v>
      </c>
    </row>
    <row r="85" spans="2:12" s="43" customFormat="1" ht="20.25" customHeight="1" x14ac:dyDescent="0.25">
      <c r="B85" s="134">
        <v>65</v>
      </c>
      <c r="C85" s="179" t="s">
        <v>410</v>
      </c>
      <c r="D85" s="175">
        <v>1722</v>
      </c>
      <c r="E85" s="176" t="s">
        <v>335</v>
      </c>
      <c r="F85" s="175"/>
      <c r="G85" s="176"/>
      <c r="H85" s="177" t="s">
        <v>436</v>
      </c>
      <c r="I85" s="177" t="s">
        <v>472</v>
      </c>
      <c r="J85" s="177">
        <v>1</v>
      </c>
      <c r="K85" s="177"/>
      <c r="L85" s="177">
        <v>2018</v>
      </c>
    </row>
    <row r="86" spans="2:12" s="43" customFormat="1" ht="20.25" customHeight="1" x14ac:dyDescent="0.25">
      <c r="B86" s="134">
        <v>66</v>
      </c>
      <c r="C86" s="179" t="s">
        <v>414</v>
      </c>
      <c r="D86" s="175">
        <v>1968</v>
      </c>
      <c r="E86" s="176" t="s">
        <v>335</v>
      </c>
      <c r="F86" s="175"/>
      <c r="G86" s="176"/>
      <c r="H86" s="177" t="s">
        <v>441</v>
      </c>
      <c r="I86" s="177" t="s">
        <v>472</v>
      </c>
      <c r="J86" s="177">
        <v>1</v>
      </c>
      <c r="K86" s="177"/>
      <c r="L86" s="177">
        <v>2019</v>
      </c>
    </row>
    <row r="87" spans="2:12" s="43" customFormat="1" ht="20.25" customHeight="1" x14ac:dyDescent="0.25">
      <c r="B87" s="134">
        <v>67</v>
      </c>
      <c r="C87" s="179" t="s">
        <v>414</v>
      </c>
      <c r="D87" s="175">
        <v>1968</v>
      </c>
      <c r="E87" s="176" t="s">
        <v>335</v>
      </c>
      <c r="F87" s="175"/>
      <c r="G87" s="176"/>
      <c r="H87" s="177" t="s">
        <v>442</v>
      </c>
      <c r="I87" s="177" t="s">
        <v>472</v>
      </c>
      <c r="J87" s="177">
        <v>1</v>
      </c>
      <c r="K87" s="177"/>
      <c r="L87" s="177">
        <v>2019</v>
      </c>
    </row>
    <row r="88" spans="2:12" s="43" customFormat="1" ht="20.25" customHeight="1" x14ac:dyDescent="0.25">
      <c r="B88" s="134">
        <v>68</v>
      </c>
      <c r="C88" s="179" t="s">
        <v>416</v>
      </c>
      <c r="D88" s="175">
        <v>4182</v>
      </c>
      <c r="E88" s="176" t="s">
        <v>335</v>
      </c>
      <c r="F88" s="175"/>
      <c r="G88" s="176"/>
      <c r="H88" s="177" t="s">
        <v>451</v>
      </c>
      <c r="I88" s="177" t="s">
        <v>472</v>
      </c>
      <c r="J88" s="177">
        <v>1</v>
      </c>
      <c r="K88" s="177"/>
      <c r="L88" s="177">
        <v>2019</v>
      </c>
    </row>
    <row r="89" spans="2:12" s="43" customFormat="1" ht="20.25" customHeight="1" x14ac:dyDescent="0.25">
      <c r="B89" s="134">
        <v>69</v>
      </c>
      <c r="C89" s="179" t="s">
        <v>417</v>
      </c>
      <c r="D89" s="175">
        <v>90810.9</v>
      </c>
      <c r="E89" s="176" t="s">
        <v>335</v>
      </c>
      <c r="F89" s="175"/>
      <c r="G89" s="176"/>
      <c r="H89" s="177" t="s">
        <v>452</v>
      </c>
      <c r="I89" s="177" t="s">
        <v>472</v>
      </c>
      <c r="J89" s="177">
        <v>1</v>
      </c>
      <c r="K89" s="177"/>
      <c r="L89" s="177">
        <v>2019</v>
      </c>
    </row>
    <row r="90" spans="2:12" s="43" customFormat="1" ht="20.25" customHeight="1" x14ac:dyDescent="0.25">
      <c r="B90" s="134">
        <v>70</v>
      </c>
      <c r="C90" s="179" t="s">
        <v>415</v>
      </c>
      <c r="D90" s="175">
        <v>2049.4</v>
      </c>
      <c r="E90" s="176" t="s">
        <v>335</v>
      </c>
      <c r="F90" s="175"/>
      <c r="G90" s="176"/>
      <c r="H90" s="177" t="s">
        <v>443</v>
      </c>
      <c r="I90" s="177" t="s">
        <v>472</v>
      </c>
      <c r="J90" s="177">
        <v>1</v>
      </c>
      <c r="K90" s="177"/>
      <c r="L90" s="177">
        <v>2019</v>
      </c>
    </row>
    <row r="91" spans="2:12" s="43" customFormat="1" ht="20.25" customHeight="1" x14ac:dyDescent="0.25">
      <c r="B91" s="134">
        <v>71</v>
      </c>
      <c r="C91" s="179" t="s">
        <v>415</v>
      </c>
      <c r="D91" s="175">
        <v>2049.4</v>
      </c>
      <c r="E91" s="176" t="s">
        <v>335</v>
      </c>
      <c r="F91" s="175"/>
      <c r="G91" s="176"/>
      <c r="H91" s="177" t="s">
        <v>444</v>
      </c>
      <c r="I91" s="177" t="s">
        <v>472</v>
      </c>
      <c r="J91" s="177">
        <v>1</v>
      </c>
      <c r="K91" s="177"/>
      <c r="L91" s="177">
        <v>2019</v>
      </c>
    </row>
    <row r="92" spans="2:12" s="43" customFormat="1" ht="20.25" customHeight="1" x14ac:dyDescent="0.25">
      <c r="B92" s="134">
        <v>72</v>
      </c>
      <c r="C92" s="179" t="s">
        <v>415</v>
      </c>
      <c r="D92" s="175">
        <v>2049.4</v>
      </c>
      <c r="E92" s="176" t="s">
        <v>335</v>
      </c>
      <c r="F92" s="175"/>
      <c r="G92" s="176"/>
      <c r="H92" s="177" t="s">
        <v>445</v>
      </c>
      <c r="I92" s="177" t="s">
        <v>472</v>
      </c>
      <c r="J92" s="177">
        <v>1</v>
      </c>
      <c r="K92" s="177"/>
      <c r="L92" s="177">
        <v>2019</v>
      </c>
    </row>
    <row r="93" spans="2:12" s="43" customFormat="1" ht="20.25" customHeight="1" x14ac:dyDescent="0.25">
      <c r="B93" s="134">
        <v>73</v>
      </c>
      <c r="C93" s="179" t="s">
        <v>415</v>
      </c>
      <c r="D93" s="175">
        <v>2049.4</v>
      </c>
      <c r="E93" s="176" t="s">
        <v>335</v>
      </c>
      <c r="F93" s="175"/>
      <c r="G93" s="176"/>
      <c r="H93" s="177" t="s">
        <v>446</v>
      </c>
      <c r="I93" s="177" t="s">
        <v>472</v>
      </c>
      <c r="J93" s="177">
        <v>1</v>
      </c>
      <c r="K93" s="177"/>
      <c r="L93" s="177">
        <v>2019</v>
      </c>
    </row>
    <row r="94" spans="2:12" s="43" customFormat="1" ht="20.25" customHeight="1" x14ac:dyDescent="0.25">
      <c r="B94" s="134">
        <v>74</v>
      </c>
      <c r="C94" s="179" t="s">
        <v>415</v>
      </c>
      <c r="D94" s="175">
        <v>2049.4</v>
      </c>
      <c r="E94" s="176" t="s">
        <v>335</v>
      </c>
      <c r="F94" s="175"/>
      <c r="G94" s="176"/>
      <c r="H94" s="177" t="s">
        <v>447</v>
      </c>
      <c r="I94" s="177" t="s">
        <v>472</v>
      </c>
      <c r="J94" s="177">
        <v>1</v>
      </c>
      <c r="K94" s="177"/>
      <c r="L94" s="177">
        <v>2019</v>
      </c>
    </row>
    <row r="95" spans="2:12" s="43" customFormat="1" ht="20.25" customHeight="1" x14ac:dyDescent="0.25">
      <c r="B95" s="134">
        <v>75</v>
      </c>
      <c r="C95" s="179" t="s">
        <v>415</v>
      </c>
      <c r="D95" s="175">
        <v>2049.4</v>
      </c>
      <c r="E95" s="176" t="s">
        <v>335</v>
      </c>
      <c r="F95" s="175"/>
      <c r="G95" s="176"/>
      <c r="H95" s="177" t="s">
        <v>448</v>
      </c>
      <c r="I95" s="177" t="s">
        <v>472</v>
      </c>
      <c r="J95" s="177">
        <v>1</v>
      </c>
      <c r="K95" s="177"/>
      <c r="L95" s="177">
        <v>2019</v>
      </c>
    </row>
    <row r="96" spans="2:12" s="43" customFormat="1" ht="20.25" customHeight="1" x14ac:dyDescent="0.25">
      <c r="B96" s="134">
        <v>76</v>
      </c>
      <c r="C96" s="179" t="s">
        <v>415</v>
      </c>
      <c r="D96" s="175">
        <v>2049.4</v>
      </c>
      <c r="E96" s="176" t="s">
        <v>335</v>
      </c>
      <c r="F96" s="175"/>
      <c r="G96" s="176"/>
      <c r="H96" s="177" t="s">
        <v>449</v>
      </c>
      <c r="I96" s="177" t="s">
        <v>472</v>
      </c>
      <c r="J96" s="177">
        <v>1</v>
      </c>
      <c r="K96" s="177"/>
      <c r="L96" s="177">
        <v>2019</v>
      </c>
    </row>
    <row r="97" spans="2:12" s="43" customFormat="1" ht="20.25" customHeight="1" x14ac:dyDescent="0.25">
      <c r="B97" s="134">
        <v>77</v>
      </c>
      <c r="C97" s="179" t="s">
        <v>415</v>
      </c>
      <c r="D97" s="175">
        <v>2049.4</v>
      </c>
      <c r="E97" s="176" t="s">
        <v>335</v>
      </c>
      <c r="F97" s="175"/>
      <c r="G97" s="176"/>
      <c r="H97" s="177" t="s">
        <v>450</v>
      </c>
      <c r="I97" s="177" t="s">
        <v>472</v>
      </c>
      <c r="J97" s="177">
        <v>1</v>
      </c>
      <c r="K97" s="177"/>
      <c r="L97" s="177">
        <v>2019</v>
      </c>
    </row>
    <row r="98" spans="2:12" s="43" customFormat="1" ht="20.25" customHeight="1" x14ac:dyDescent="0.25">
      <c r="B98" s="134">
        <v>78</v>
      </c>
      <c r="C98" s="179" t="s">
        <v>420</v>
      </c>
      <c r="D98" s="175">
        <v>5191.83</v>
      </c>
      <c r="E98" s="176" t="s">
        <v>335</v>
      </c>
      <c r="F98" s="175"/>
      <c r="G98" s="176"/>
      <c r="H98" s="177" t="s">
        <v>455</v>
      </c>
      <c r="I98" s="177" t="s">
        <v>472</v>
      </c>
      <c r="J98" s="177">
        <v>1</v>
      </c>
      <c r="K98" s="177"/>
      <c r="L98" s="177">
        <v>2019</v>
      </c>
    </row>
    <row r="99" spans="2:12" s="178" customFormat="1" ht="20.25" customHeight="1" x14ac:dyDescent="0.25">
      <c r="B99" s="134">
        <v>79</v>
      </c>
      <c r="C99" s="179" t="s">
        <v>419</v>
      </c>
      <c r="D99" s="175">
        <v>5179.53</v>
      </c>
      <c r="E99" s="176" t="s">
        <v>335</v>
      </c>
      <c r="F99" s="175"/>
      <c r="G99" s="176"/>
      <c r="H99" s="177" t="s">
        <v>454</v>
      </c>
      <c r="I99" s="177" t="s">
        <v>472</v>
      </c>
      <c r="J99" s="177">
        <v>1</v>
      </c>
      <c r="K99" s="177"/>
      <c r="L99" s="177">
        <v>2019</v>
      </c>
    </row>
    <row r="100" spans="2:12" s="178" customFormat="1" ht="20.25" customHeight="1" x14ac:dyDescent="0.25">
      <c r="B100" s="134">
        <v>80</v>
      </c>
      <c r="C100" s="179" t="s">
        <v>418</v>
      </c>
      <c r="D100" s="175">
        <v>5216.43</v>
      </c>
      <c r="E100" s="176" t="s">
        <v>335</v>
      </c>
      <c r="F100" s="175"/>
      <c r="G100" s="176"/>
      <c r="H100" s="177" t="s">
        <v>453</v>
      </c>
      <c r="I100" s="177" t="s">
        <v>472</v>
      </c>
      <c r="J100" s="177">
        <v>1</v>
      </c>
      <c r="K100" s="177"/>
      <c r="L100" s="177">
        <v>2019</v>
      </c>
    </row>
    <row r="101" spans="2:12" s="178" customFormat="1" ht="20.25" customHeight="1" x14ac:dyDescent="0.25">
      <c r="B101" s="134">
        <v>81</v>
      </c>
      <c r="C101" s="179" t="s">
        <v>429</v>
      </c>
      <c r="D101" s="175">
        <v>14870</v>
      </c>
      <c r="E101" s="176" t="s">
        <v>335</v>
      </c>
      <c r="F101" s="175"/>
      <c r="G101" s="176"/>
      <c r="H101" s="177" t="s">
        <v>464</v>
      </c>
      <c r="I101" s="177" t="s">
        <v>472</v>
      </c>
      <c r="J101" s="177">
        <v>1</v>
      </c>
      <c r="K101" s="177"/>
      <c r="L101" s="177">
        <v>2018</v>
      </c>
    </row>
    <row r="102" spans="2:12" s="178" customFormat="1" ht="20.25" customHeight="1" x14ac:dyDescent="0.25">
      <c r="B102" s="134">
        <v>82</v>
      </c>
      <c r="C102" s="180" t="s">
        <v>326</v>
      </c>
      <c r="D102" s="181">
        <v>2952</v>
      </c>
      <c r="E102" s="114" t="s">
        <v>335</v>
      </c>
      <c r="F102" s="181">
        <v>2952</v>
      </c>
      <c r="G102" s="114" t="s">
        <v>335</v>
      </c>
      <c r="H102" s="134" t="s">
        <v>387</v>
      </c>
      <c r="I102" s="134" t="s">
        <v>409</v>
      </c>
      <c r="J102" s="134">
        <v>1</v>
      </c>
      <c r="K102" s="134"/>
      <c r="L102" s="134">
        <v>2023</v>
      </c>
    </row>
    <row r="103" spans="2:12" s="178" customFormat="1" ht="20.25" customHeight="1" x14ac:dyDescent="0.25">
      <c r="B103" s="134"/>
      <c r="C103" s="180" t="s">
        <v>519</v>
      </c>
      <c r="D103" s="181"/>
      <c r="E103" s="114"/>
      <c r="F103" s="181">
        <v>2214</v>
      </c>
      <c r="G103" s="114" t="s">
        <v>335</v>
      </c>
      <c r="H103" s="134" t="s">
        <v>520</v>
      </c>
      <c r="I103" s="134" t="s">
        <v>409</v>
      </c>
      <c r="J103" s="134">
        <v>1</v>
      </c>
      <c r="K103" s="134"/>
      <c r="L103" s="134">
        <v>2025</v>
      </c>
    </row>
    <row r="104" spans="2:12" s="178" customFormat="1" ht="20.25" customHeight="1" x14ac:dyDescent="0.25">
      <c r="B104" s="134">
        <v>83</v>
      </c>
      <c r="C104" s="180" t="s">
        <v>322</v>
      </c>
      <c r="D104" s="181">
        <v>9594</v>
      </c>
      <c r="E104" s="114" t="s">
        <v>335</v>
      </c>
      <c r="F104" s="181">
        <v>9594</v>
      </c>
      <c r="G104" s="114" t="s">
        <v>335</v>
      </c>
      <c r="H104" s="134" t="s">
        <v>380</v>
      </c>
      <c r="I104" s="134" t="s">
        <v>409</v>
      </c>
      <c r="J104" s="134">
        <v>3</v>
      </c>
      <c r="K104" s="134"/>
      <c r="L104" s="134">
        <v>2022</v>
      </c>
    </row>
    <row r="105" spans="2:12" s="178" customFormat="1" ht="20.25" customHeight="1" x14ac:dyDescent="0.25">
      <c r="B105" s="134">
        <v>84</v>
      </c>
      <c r="C105" s="180" t="s">
        <v>327</v>
      </c>
      <c r="D105" s="181">
        <v>2829</v>
      </c>
      <c r="E105" s="114" t="s">
        <v>335</v>
      </c>
      <c r="F105" s="181">
        <v>2829</v>
      </c>
      <c r="G105" s="114" t="s">
        <v>335</v>
      </c>
      <c r="H105" s="134" t="s">
        <v>388</v>
      </c>
      <c r="I105" s="134" t="s">
        <v>409</v>
      </c>
      <c r="J105" s="134">
        <v>1</v>
      </c>
      <c r="K105" s="134"/>
      <c r="L105" s="134">
        <v>2023</v>
      </c>
    </row>
    <row r="106" spans="2:12" s="178" customFormat="1" ht="20.25" customHeight="1" x14ac:dyDescent="0.25">
      <c r="B106" s="134">
        <v>85</v>
      </c>
      <c r="C106" s="180" t="s">
        <v>327</v>
      </c>
      <c r="D106" s="181">
        <v>2829</v>
      </c>
      <c r="E106" s="114" t="s">
        <v>335</v>
      </c>
      <c r="F106" s="181">
        <v>2829</v>
      </c>
      <c r="G106" s="114" t="s">
        <v>335</v>
      </c>
      <c r="H106" s="134" t="s">
        <v>392</v>
      </c>
      <c r="I106" s="134" t="s">
        <v>409</v>
      </c>
      <c r="J106" s="134">
        <v>1</v>
      </c>
      <c r="K106" s="134"/>
      <c r="L106" s="134">
        <v>2024</v>
      </c>
    </row>
    <row r="107" spans="2:12" s="178" customFormat="1" ht="20.25" customHeight="1" x14ac:dyDescent="0.25">
      <c r="B107" s="134">
        <v>86</v>
      </c>
      <c r="C107" s="180" t="s">
        <v>327</v>
      </c>
      <c r="D107" s="181">
        <v>2829</v>
      </c>
      <c r="E107" s="114" t="s">
        <v>335</v>
      </c>
      <c r="F107" s="181">
        <v>2829</v>
      </c>
      <c r="G107" s="114" t="s">
        <v>335</v>
      </c>
      <c r="H107" s="134" t="s">
        <v>393</v>
      </c>
      <c r="I107" s="134" t="s">
        <v>409</v>
      </c>
      <c r="J107" s="134">
        <v>1</v>
      </c>
      <c r="K107" s="134"/>
      <c r="L107" s="134">
        <v>2024</v>
      </c>
    </row>
    <row r="108" spans="2:12" s="178" customFormat="1" ht="20.25" customHeight="1" x14ac:dyDescent="0.25">
      <c r="B108" s="134">
        <v>87</v>
      </c>
      <c r="C108" s="180" t="s">
        <v>327</v>
      </c>
      <c r="D108" s="181">
        <v>2829</v>
      </c>
      <c r="E108" s="114" t="s">
        <v>335</v>
      </c>
      <c r="F108" s="181">
        <v>2829</v>
      </c>
      <c r="G108" s="114" t="s">
        <v>335</v>
      </c>
      <c r="H108" s="134" t="s">
        <v>394</v>
      </c>
      <c r="I108" s="134" t="s">
        <v>409</v>
      </c>
      <c r="J108" s="134">
        <v>1</v>
      </c>
      <c r="K108" s="134"/>
      <c r="L108" s="134">
        <v>2024</v>
      </c>
    </row>
    <row r="109" spans="2:12" s="178" customFormat="1" ht="20.25" customHeight="1" x14ac:dyDescent="0.25">
      <c r="B109" s="134">
        <v>88</v>
      </c>
      <c r="C109" s="180" t="s">
        <v>327</v>
      </c>
      <c r="D109" s="181">
        <v>2829</v>
      </c>
      <c r="E109" s="114" t="s">
        <v>335</v>
      </c>
      <c r="F109" s="181">
        <v>2829</v>
      </c>
      <c r="G109" s="114" t="s">
        <v>335</v>
      </c>
      <c r="H109" s="134" t="s">
        <v>395</v>
      </c>
      <c r="I109" s="134" t="s">
        <v>409</v>
      </c>
      <c r="J109" s="134">
        <v>1</v>
      </c>
      <c r="K109" s="134"/>
      <c r="L109" s="134">
        <v>2024</v>
      </c>
    </row>
    <row r="110" spans="2:12" s="178" customFormat="1" ht="20.25" customHeight="1" x14ac:dyDescent="0.25">
      <c r="B110" s="134">
        <v>89</v>
      </c>
      <c r="C110" s="180" t="s">
        <v>327</v>
      </c>
      <c r="D110" s="181">
        <v>2829</v>
      </c>
      <c r="E110" s="114" t="s">
        <v>335</v>
      </c>
      <c r="F110" s="181">
        <v>2829</v>
      </c>
      <c r="G110" s="114" t="s">
        <v>335</v>
      </c>
      <c r="H110" s="134" t="s">
        <v>396</v>
      </c>
      <c r="I110" s="134" t="s">
        <v>409</v>
      </c>
      <c r="J110" s="134">
        <v>1</v>
      </c>
      <c r="K110" s="134"/>
      <c r="L110" s="134">
        <v>2024</v>
      </c>
    </row>
    <row r="111" spans="2:12" s="178" customFormat="1" ht="20.25" customHeight="1" x14ac:dyDescent="0.25">
      <c r="B111" s="134">
        <v>90</v>
      </c>
      <c r="C111" s="180" t="s">
        <v>327</v>
      </c>
      <c r="D111" s="181">
        <v>2829</v>
      </c>
      <c r="E111" s="114" t="s">
        <v>335</v>
      </c>
      <c r="F111" s="181">
        <v>2829</v>
      </c>
      <c r="G111" s="114" t="s">
        <v>335</v>
      </c>
      <c r="H111" s="134" t="s">
        <v>397</v>
      </c>
      <c r="I111" s="134" t="s">
        <v>409</v>
      </c>
      <c r="J111" s="134">
        <v>1</v>
      </c>
      <c r="K111" s="134"/>
      <c r="L111" s="134">
        <v>2024</v>
      </c>
    </row>
    <row r="112" spans="2:12" s="178" customFormat="1" ht="20.25" customHeight="1" x14ac:dyDescent="0.25">
      <c r="B112" s="134">
        <v>91</v>
      </c>
      <c r="C112" s="179" t="s">
        <v>313</v>
      </c>
      <c r="D112" s="175">
        <v>2337</v>
      </c>
      <c r="E112" s="176" t="s">
        <v>335</v>
      </c>
      <c r="F112" s="175"/>
      <c r="G112" s="176"/>
      <c r="H112" s="177" t="s">
        <v>371</v>
      </c>
      <c r="I112" s="177" t="s">
        <v>409</v>
      </c>
      <c r="J112" s="177">
        <v>1</v>
      </c>
      <c r="K112" s="177"/>
      <c r="L112" s="177">
        <v>2019</v>
      </c>
    </row>
    <row r="113" spans="2:12" s="178" customFormat="1" ht="20.25" customHeight="1" x14ac:dyDescent="0.25">
      <c r="B113" s="134">
        <v>92</v>
      </c>
      <c r="C113" s="180" t="s">
        <v>320</v>
      </c>
      <c r="D113" s="181">
        <v>3567</v>
      </c>
      <c r="E113" s="114" t="s">
        <v>335</v>
      </c>
      <c r="F113" s="181">
        <v>3567</v>
      </c>
      <c r="G113" s="114" t="s">
        <v>335</v>
      </c>
      <c r="H113" s="134" t="s">
        <v>378</v>
      </c>
      <c r="I113" s="134" t="s">
        <v>409</v>
      </c>
      <c r="J113" s="134">
        <v>1</v>
      </c>
      <c r="K113" s="134"/>
      <c r="L113" s="134">
        <v>2022</v>
      </c>
    </row>
    <row r="114" spans="2:12" s="178" customFormat="1" ht="20.25" customHeight="1" x14ac:dyDescent="0.25">
      <c r="B114" s="134">
        <v>93</v>
      </c>
      <c r="C114" s="179" t="s">
        <v>430</v>
      </c>
      <c r="D114" s="175">
        <v>3444</v>
      </c>
      <c r="E114" s="176" t="s">
        <v>335</v>
      </c>
      <c r="F114" s="175"/>
      <c r="G114" s="176"/>
      <c r="H114" s="177"/>
      <c r="I114" s="177" t="s">
        <v>472</v>
      </c>
      <c r="J114" s="177">
        <v>1</v>
      </c>
      <c r="K114" s="177"/>
      <c r="L114" s="177">
        <v>2019</v>
      </c>
    </row>
    <row r="115" spans="2:12" s="178" customFormat="1" ht="20.25" customHeight="1" x14ac:dyDescent="0.25">
      <c r="B115" s="134">
        <v>94</v>
      </c>
      <c r="C115" s="180" t="s">
        <v>325</v>
      </c>
      <c r="D115" s="181">
        <v>11224.98</v>
      </c>
      <c r="E115" s="114" t="s">
        <v>335</v>
      </c>
      <c r="F115" s="181">
        <v>11224.98</v>
      </c>
      <c r="G115" s="114" t="s">
        <v>335</v>
      </c>
      <c r="H115" s="134" t="s">
        <v>386</v>
      </c>
      <c r="I115" s="134" t="s">
        <v>409</v>
      </c>
      <c r="J115" s="134">
        <v>1</v>
      </c>
      <c r="K115" s="134"/>
      <c r="L115" s="134">
        <v>2022</v>
      </c>
    </row>
    <row r="116" spans="2:12" s="178" customFormat="1" ht="20.25" customHeight="1" x14ac:dyDescent="0.25">
      <c r="B116" s="134">
        <v>95</v>
      </c>
      <c r="C116" s="180" t="s">
        <v>328</v>
      </c>
      <c r="D116" s="181">
        <v>11316</v>
      </c>
      <c r="E116" s="114" t="s">
        <v>335</v>
      </c>
      <c r="F116" s="181">
        <v>11316</v>
      </c>
      <c r="G116" s="114" t="s">
        <v>335</v>
      </c>
      <c r="H116" s="134" t="s">
        <v>389</v>
      </c>
      <c r="I116" s="134" t="s">
        <v>409</v>
      </c>
      <c r="J116" s="134">
        <v>1</v>
      </c>
      <c r="K116" s="134"/>
      <c r="L116" s="134">
        <v>2023</v>
      </c>
    </row>
    <row r="117" spans="2:12" s="178" customFormat="1" ht="20.25" customHeight="1" x14ac:dyDescent="0.25">
      <c r="B117" s="134">
        <v>96</v>
      </c>
      <c r="C117" s="179" t="s">
        <v>423</v>
      </c>
      <c r="D117" s="175">
        <v>13505.4</v>
      </c>
      <c r="E117" s="176" t="s">
        <v>335</v>
      </c>
      <c r="F117" s="175"/>
      <c r="G117" s="176"/>
      <c r="H117" s="177" t="s">
        <v>458</v>
      </c>
      <c r="I117" s="177" t="s">
        <v>472</v>
      </c>
      <c r="J117" s="177">
        <v>1</v>
      </c>
      <c r="K117" s="177"/>
      <c r="L117" s="177">
        <v>2019</v>
      </c>
    </row>
    <row r="118" spans="2:12" s="178" customFormat="1" ht="20.25" customHeight="1" x14ac:dyDescent="0.25">
      <c r="B118" s="134">
        <v>97</v>
      </c>
      <c r="C118" s="180" t="s">
        <v>319</v>
      </c>
      <c r="D118" s="181">
        <v>8400.9</v>
      </c>
      <c r="E118" s="114" t="s">
        <v>335</v>
      </c>
      <c r="F118" s="181">
        <v>8400.9</v>
      </c>
      <c r="G118" s="114" t="s">
        <v>335</v>
      </c>
      <c r="H118" s="134" t="s">
        <v>377</v>
      </c>
      <c r="I118" s="134" t="s">
        <v>409</v>
      </c>
      <c r="J118" s="134">
        <v>1</v>
      </c>
      <c r="K118" s="134"/>
      <c r="L118" s="134">
        <v>2021</v>
      </c>
    </row>
    <row r="119" spans="2:12" s="178" customFormat="1" ht="20.25" customHeight="1" x14ac:dyDescent="0.25">
      <c r="B119" s="134">
        <v>98</v>
      </c>
      <c r="C119" s="180" t="s">
        <v>332</v>
      </c>
      <c r="D119" s="181">
        <v>15401.34</v>
      </c>
      <c r="E119" s="114" t="s">
        <v>335</v>
      </c>
      <c r="F119" s="181">
        <v>15401.34</v>
      </c>
      <c r="G119" s="114" t="s">
        <v>335</v>
      </c>
      <c r="H119" s="134" t="s">
        <v>404</v>
      </c>
      <c r="I119" s="134" t="s">
        <v>409</v>
      </c>
      <c r="J119" s="134">
        <v>1</v>
      </c>
      <c r="K119" s="134"/>
      <c r="L119" s="134">
        <v>2024</v>
      </c>
    </row>
    <row r="120" spans="2:12" s="43" customFormat="1" ht="20.25" customHeight="1" x14ac:dyDescent="0.25">
      <c r="B120" s="134">
        <v>99</v>
      </c>
      <c r="C120" s="179" t="s">
        <v>289</v>
      </c>
      <c r="D120" s="175">
        <v>849</v>
      </c>
      <c r="E120" s="176" t="s">
        <v>335</v>
      </c>
      <c r="F120" s="175"/>
      <c r="G120" s="176"/>
      <c r="H120" s="177" t="s">
        <v>340</v>
      </c>
      <c r="I120" s="177" t="s">
        <v>409</v>
      </c>
      <c r="J120" s="177">
        <v>1</v>
      </c>
      <c r="K120" s="176"/>
      <c r="L120" s="177">
        <v>2020</v>
      </c>
    </row>
    <row r="121" spans="2:12" s="43" customFormat="1" ht="20.25" customHeight="1" x14ac:dyDescent="0.25">
      <c r="B121" s="134">
        <v>100</v>
      </c>
      <c r="C121" s="179" t="s">
        <v>288</v>
      </c>
      <c r="D121" s="175">
        <v>1291.5</v>
      </c>
      <c r="E121" s="176" t="s">
        <v>335</v>
      </c>
      <c r="F121" s="175"/>
      <c r="G121" s="176"/>
      <c r="H121" s="177" t="s">
        <v>339</v>
      </c>
      <c r="I121" s="177" t="s">
        <v>409</v>
      </c>
      <c r="J121" s="177">
        <v>1</v>
      </c>
      <c r="K121" s="176"/>
      <c r="L121" s="177">
        <v>2019</v>
      </c>
    </row>
    <row r="122" spans="2:12" s="43" customFormat="1" ht="20.25" customHeight="1" x14ac:dyDescent="0.25">
      <c r="B122" s="134">
        <v>101</v>
      </c>
      <c r="C122" s="179" t="s">
        <v>293</v>
      </c>
      <c r="D122" s="175">
        <v>1000</v>
      </c>
      <c r="E122" s="176" t="s">
        <v>335</v>
      </c>
      <c r="F122" s="175"/>
      <c r="G122" s="176"/>
      <c r="H122" s="177" t="s">
        <v>344</v>
      </c>
      <c r="I122" s="177" t="s">
        <v>409</v>
      </c>
      <c r="J122" s="177">
        <v>1</v>
      </c>
      <c r="K122" s="176"/>
      <c r="L122" s="177">
        <v>2018</v>
      </c>
    </row>
    <row r="123" spans="2:12" s="43" customFormat="1" ht="20.25" customHeight="1" x14ac:dyDescent="0.25">
      <c r="B123" s="134">
        <v>102</v>
      </c>
      <c r="C123" s="179" t="s">
        <v>300</v>
      </c>
      <c r="D123" s="175">
        <v>3000</v>
      </c>
      <c r="E123" s="176" t="s">
        <v>335</v>
      </c>
      <c r="F123" s="175"/>
      <c r="G123" s="176"/>
      <c r="H123" s="177" t="s">
        <v>351</v>
      </c>
      <c r="I123" s="177" t="s">
        <v>409</v>
      </c>
      <c r="J123" s="177">
        <v>1</v>
      </c>
      <c r="K123" s="177"/>
      <c r="L123" s="177">
        <v>2020</v>
      </c>
    </row>
    <row r="124" spans="2:12" s="43" customFormat="1" ht="20.25" customHeight="1" x14ac:dyDescent="0.25">
      <c r="B124" s="134">
        <v>103</v>
      </c>
      <c r="C124" s="179" t="s">
        <v>300</v>
      </c>
      <c r="D124" s="175">
        <v>3000</v>
      </c>
      <c r="E124" s="176" t="s">
        <v>335</v>
      </c>
      <c r="F124" s="175"/>
      <c r="G124" s="176"/>
      <c r="H124" s="177" t="s">
        <v>352</v>
      </c>
      <c r="I124" s="177" t="s">
        <v>409</v>
      </c>
      <c r="J124" s="177">
        <v>1</v>
      </c>
      <c r="K124" s="177"/>
      <c r="L124" s="177">
        <v>2020</v>
      </c>
    </row>
    <row r="125" spans="2:12" s="178" customFormat="1" ht="20.25" customHeight="1" x14ac:dyDescent="0.25">
      <c r="B125" s="134">
        <v>104</v>
      </c>
      <c r="C125" s="179" t="s">
        <v>300</v>
      </c>
      <c r="D125" s="175">
        <v>3000</v>
      </c>
      <c r="E125" s="176" t="s">
        <v>335</v>
      </c>
      <c r="F125" s="175"/>
      <c r="G125" s="176"/>
      <c r="H125" s="177" t="s">
        <v>353</v>
      </c>
      <c r="I125" s="177" t="s">
        <v>409</v>
      </c>
      <c r="J125" s="177">
        <v>1</v>
      </c>
      <c r="K125" s="177"/>
      <c r="L125" s="177">
        <v>2020</v>
      </c>
    </row>
    <row r="126" spans="2:12" s="178" customFormat="1" ht="20.25" customHeight="1" x14ac:dyDescent="0.25">
      <c r="B126" s="134">
        <v>105</v>
      </c>
      <c r="C126" s="180" t="s">
        <v>306</v>
      </c>
      <c r="D126" s="181">
        <v>36270.239999999998</v>
      </c>
      <c r="E126" s="114" t="s">
        <v>335</v>
      </c>
      <c r="F126" s="181">
        <v>36270.239999999998</v>
      </c>
      <c r="G126" s="114" t="s">
        <v>335</v>
      </c>
      <c r="H126" s="134" t="s">
        <v>517</v>
      </c>
      <c r="I126" s="134" t="s">
        <v>409</v>
      </c>
      <c r="J126" s="134">
        <v>8</v>
      </c>
      <c r="K126" s="134"/>
      <c r="L126" s="134">
        <v>2022</v>
      </c>
    </row>
    <row r="127" spans="2:12" s="43" customFormat="1" ht="20.25" customHeight="1" x14ac:dyDescent="0.25">
      <c r="B127" s="134">
        <v>106</v>
      </c>
      <c r="C127" s="179" t="s">
        <v>316</v>
      </c>
      <c r="D127" s="175">
        <v>6000</v>
      </c>
      <c r="E127" s="176" t="s">
        <v>335</v>
      </c>
      <c r="F127" s="175"/>
      <c r="G127" s="176"/>
      <c r="H127" s="177" t="s">
        <v>374</v>
      </c>
      <c r="I127" s="177" t="s">
        <v>409</v>
      </c>
      <c r="J127" s="177">
        <v>1</v>
      </c>
      <c r="K127" s="177"/>
      <c r="L127" s="177">
        <v>2020</v>
      </c>
    </row>
    <row r="128" spans="2:12" s="43" customFormat="1" ht="20.25" customHeight="1" x14ac:dyDescent="0.25">
      <c r="B128" s="134">
        <v>107</v>
      </c>
      <c r="C128" s="179" t="s">
        <v>315</v>
      </c>
      <c r="D128" s="175">
        <v>3922.47</v>
      </c>
      <c r="E128" s="176" t="s">
        <v>335</v>
      </c>
      <c r="F128" s="175"/>
      <c r="G128" s="176"/>
      <c r="H128" s="177" t="s">
        <v>373</v>
      </c>
      <c r="I128" s="177" t="s">
        <v>409</v>
      </c>
      <c r="J128" s="177">
        <v>1</v>
      </c>
      <c r="K128" s="177"/>
      <c r="L128" s="177">
        <v>2019</v>
      </c>
    </row>
    <row r="129" spans="2:13" s="43" customFormat="1" ht="20.25" customHeight="1" x14ac:dyDescent="0.25">
      <c r="B129" s="134">
        <v>108</v>
      </c>
      <c r="C129" s="179" t="s">
        <v>311</v>
      </c>
      <c r="D129" s="175">
        <v>3444</v>
      </c>
      <c r="E129" s="176" t="s">
        <v>335</v>
      </c>
      <c r="F129" s="175"/>
      <c r="G129" s="176"/>
      <c r="H129" s="177" t="s">
        <v>369</v>
      </c>
      <c r="I129" s="177" t="s">
        <v>409</v>
      </c>
      <c r="J129" s="177">
        <v>1</v>
      </c>
      <c r="K129" s="177"/>
      <c r="L129" s="177">
        <v>2019</v>
      </c>
    </row>
    <row r="130" spans="2:13" s="43" customFormat="1" ht="20.25" customHeight="1" x14ac:dyDescent="0.25">
      <c r="B130" s="134">
        <v>109</v>
      </c>
      <c r="C130" s="179" t="s">
        <v>314</v>
      </c>
      <c r="D130" s="175">
        <v>3690</v>
      </c>
      <c r="E130" s="176" t="s">
        <v>335</v>
      </c>
      <c r="F130" s="175"/>
      <c r="G130" s="176"/>
      <c r="H130" s="177" t="s">
        <v>372</v>
      </c>
      <c r="I130" s="177" t="s">
        <v>409</v>
      </c>
      <c r="J130" s="177">
        <v>1</v>
      </c>
      <c r="K130" s="177"/>
      <c r="L130" s="177">
        <v>2019</v>
      </c>
    </row>
    <row r="131" spans="2:13" s="43" customFormat="1" ht="20.25" customHeight="1" x14ac:dyDescent="0.25">
      <c r="B131" s="134">
        <v>110</v>
      </c>
      <c r="C131" s="179" t="s">
        <v>312</v>
      </c>
      <c r="D131" s="175">
        <v>3690</v>
      </c>
      <c r="E131" s="176" t="s">
        <v>335</v>
      </c>
      <c r="F131" s="175"/>
      <c r="G131" s="176"/>
      <c r="H131" s="177" t="s">
        <v>370</v>
      </c>
      <c r="I131" s="177" t="s">
        <v>409</v>
      </c>
      <c r="J131" s="177">
        <v>1</v>
      </c>
      <c r="K131" s="177"/>
      <c r="L131" s="177">
        <v>2019</v>
      </c>
    </row>
    <row r="132" spans="2:13" s="43" customFormat="1" ht="20.25" customHeight="1" x14ac:dyDescent="0.25">
      <c r="B132" s="134">
        <v>111</v>
      </c>
      <c r="C132" s="179" t="s">
        <v>297</v>
      </c>
      <c r="D132" s="175">
        <v>45929.7</v>
      </c>
      <c r="E132" s="176" t="s">
        <v>335</v>
      </c>
      <c r="F132" s="175"/>
      <c r="G132" s="176"/>
      <c r="H132" s="177" t="s">
        <v>348</v>
      </c>
      <c r="I132" s="177" t="s">
        <v>409</v>
      </c>
      <c r="J132" s="177">
        <v>1</v>
      </c>
      <c r="K132" s="176"/>
      <c r="L132" s="177">
        <v>2019</v>
      </c>
    </row>
    <row r="133" spans="2:13" s="43" customFormat="1" ht="20.25" customHeight="1" x14ac:dyDescent="0.25">
      <c r="B133" s="182">
        <v>112</v>
      </c>
      <c r="C133" s="183" t="s">
        <v>498</v>
      </c>
      <c r="D133" s="184"/>
      <c r="E133" s="185"/>
      <c r="F133" s="184">
        <v>46920</v>
      </c>
      <c r="G133" s="114" t="s">
        <v>335</v>
      </c>
      <c r="H133" s="186" t="s">
        <v>499</v>
      </c>
      <c r="I133" s="187" t="s">
        <v>409</v>
      </c>
      <c r="J133" s="187">
        <v>17</v>
      </c>
      <c r="K133" s="187"/>
      <c r="L133" s="187">
        <v>2025</v>
      </c>
    </row>
    <row r="134" spans="2:13" s="43" customFormat="1" ht="20.25" customHeight="1" x14ac:dyDescent="0.25">
      <c r="B134" s="182">
        <v>113</v>
      </c>
      <c r="C134" s="188" t="s">
        <v>500</v>
      </c>
      <c r="D134" s="184"/>
      <c r="E134" s="185"/>
      <c r="F134" s="184">
        <v>12750</v>
      </c>
      <c r="G134" s="114" t="s">
        <v>335</v>
      </c>
      <c r="H134" s="189" t="s">
        <v>501</v>
      </c>
      <c r="I134" s="187" t="s">
        <v>409</v>
      </c>
      <c r="J134" s="187">
        <v>4</v>
      </c>
      <c r="K134" s="187"/>
      <c r="L134" s="187">
        <v>2025</v>
      </c>
    </row>
    <row r="135" spans="2:13" s="43" customFormat="1" ht="20.25" customHeight="1" x14ac:dyDescent="0.25">
      <c r="B135" s="182">
        <v>114</v>
      </c>
      <c r="C135" s="188" t="s">
        <v>502</v>
      </c>
      <c r="D135" s="184"/>
      <c r="E135" s="185"/>
      <c r="F135" s="184">
        <v>55536.959999999999</v>
      </c>
      <c r="G135" s="114" t="s">
        <v>335</v>
      </c>
      <c r="H135" s="189" t="s">
        <v>504</v>
      </c>
      <c r="I135" s="187" t="s">
        <v>472</v>
      </c>
      <c r="J135" s="187">
        <v>34</v>
      </c>
      <c r="K135" s="187"/>
      <c r="L135" s="187">
        <v>2025</v>
      </c>
    </row>
    <row r="136" spans="2:13" s="43" customFormat="1" ht="20.25" customHeight="1" x14ac:dyDescent="0.25">
      <c r="B136" s="182">
        <v>115</v>
      </c>
      <c r="C136" s="183" t="s">
        <v>503</v>
      </c>
      <c r="D136" s="184"/>
      <c r="E136" s="185"/>
      <c r="F136" s="184">
        <v>330710.09999999998</v>
      </c>
      <c r="G136" s="114" t="s">
        <v>335</v>
      </c>
      <c r="H136" s="189" t="s">
        <v>504</v>
      </c>
      <c r="I136" s="187" t="s">
        <v>472</v>
      </c>
      <c r="J136" s="187">
        <v>115</v>
      </c>
      <c r="K136" s="187"/>
      <c r="L136" s="187">
        <v>2025</v>
      </c>
    </row>
    <row r="137" spans="2:13" s="43" customFormat="1" ht="20.25" customHeight="1" x14ac:dyDescent="0.25">
      <c r="B137" s="182">
        <v>116</v>
      </c>
      <c r="C137" s="188" t="s">
        <v>505</v>
      </c>
      <c r="D137" s="184"/>
      <c r="E137" s="185"/>
      <c r="F137" s="184">
        <v>109482.3</v>
      </c>
      <c r="G137" s="114" t="s">
        <v>335</v>
      </c>
      <c r="H137" s="189" t="s">
        <v>504</v>
      </c>
      <c r="I137" s="187" t="s">
        <v>472</v>
      </c>
      <c r="J137" s="187">
        <v>69</v>
      </c>
      <c r="K137" s="187"/>
      <c r="L137" s="187">
        <v>2025</v>
      </c>
    </row>
    <row r="138" spans="2:13" s="43" customFormat="1" ht="20.25" customHeight="1" x14ac:dyDescent="0.25">
      <c r="B138" s="182">
        <v>117</v>
      </c>
      <c r="C138" s="190" t="s">
        <v>506</v>
      </c>
      <c r="D138" s="184"/>
      <c r="E138" s="185"/>
      <c r="F138" s="184">
        <v>14000</v>
      </c>
      <c r="G138" s="114" t="s">
        <v>335</v>
      </c>
      <c r="H138" s="189" t="s">
        <v>509</v>
      </c>
      <c r="I138" s="187" t="s">
        <v>409</v>
      </c>
      <c r="J138" s="187">
        <v>4</v>
      </c>
      <c r="K138" s="187"/>
      <c r="L138" s="187">
        <v>2024</v>
      </c>
      <c r="M138" s="43" t="s">
        <v>518</v>
      </c>
    </row>
    <row r="139" spans="2:13" s="43" customFormat="1" ht="20.25" customHeight="1" x14ac:dyDescent="0.25">
      <c r="B139" s="182">
        <v>118</v>
      </c>
      <c r="C139" s="190" t="s">
        <v>507</v>
      </c>
      <c r="D139" s="184"/>
      <c r="E139" s="185"/>
      <c r="F139" s="191">
        <v>3500</v>
      </c>
      <c r="G139" s="114" t="s">
        <v>335</v>
      </c>
      <c r="H139" s="189" t="s">
        <v>508</v>
      </c>
      <c r="I139" s="187" t="s">
        <v>409</v>
      </c>
      <c r="J139" s="187">
        <v>1</v>
      </c>
      <c r="K139" s="187"/>
      <c r="L139" s="187">
        <v>2021</v>
      </c>
    </row>
    <row r="140" spans="2:13" s="43" customFormat="1" ht="20.25" customHeight="1" x14ac:dyDescent="0.25">
      <c r="B140" s="134">
        <v>119</v>
      </c>
      <c r="C140" s="180" t="s">
        <v>510</v>
      </c>
      <c r="D140" s="181"/>
      <c r="E140" s="149"/>
      <c r="F140" s="181">
        <v>2789.91</v>
      </c>
      <c r="G140" s="114" t="s">
        <v>335</v>
      </c>
      <c r="H140" s="134" t="s">
        <v>511</v>
      </c>
      <c r="I140" s="134" t="s">
        <v>472</v>
      </c>
      <c r="J140" s="134">
        <v>1</v>
      </c>
      <c r="K140" s="134"/>
      <c r="L140" s="134">
        <v>2022</v>
      </c>
    </row>
    <row r="141" spans="2:13" s="43" customFormat="1" ht="20.25" customHeight="1" x14ac:dyDescent="0.25">
      <c r="B141" s="134">
        <v>120</v>
      </c>
      <c r="C141" s="180" t="s">
        <v>510</v>
      </c>
      <c r="D141" s="181"/>
      <c r="E141" s="114"/>
      <c r="F141" s="192">
        <v>3254.91</v>
      </c>
      <c r="G141" s="114" t="s">
        <v>335</v>
      </c>
      <c r="H141" s="134" t="s">
        <v>511</v>
      </c>
      <c r="I141" s="134" t="s">
        <v>472</v>
      </c>
      <c r="J141" s="134">
        <v>1</v>
      </c>
      <c r="K141" s="134"/>
      <c r="L141" s="134">
        <v>2022</v>
      </c>
    </row>
    <row r="142" spans="2:13" s="43" customFormat="1" ht="20.25" customHeight="1" x14ac:dyDescent="0.25">
      <c r="B142" s="134">
        <v>121</v>
      </c>
      <c r="C142" s="180" t="s">
        <v>510</v>
      </c>
      <c r="D142" s="181"/>
      <c r="E142" s="114"/>
      <c r="F142" s="181">
        <v>3254.91</v>
      </c>
      <c r="G142" s="114" t="s">
        <v>335</v>
      </c>
      <c r="H142" s="134" t="s">
        <v>511</v>
      </c>
      <c r="I142" s="134" t="s">
        <v>472</v>
      </c>
      <c r="J142" s="134">
        <v>1</v>
      </c>
      <c r="K142" s="134"/>
      <c r="L142" s="134">
        <v>2022</v>
      </c>
    </row>
    <row r="143" spans="2:13" s="43" customFormat="1" ht="20.25" customHeight="1" x14ac:dyDescent="0.25">
      <c r="B143" s="134">
        <v>122</v>
      </c>
      <c r="C143" s="180" t="s">
        <v>521</v>
      </c>
      <c r="D143" s="181"/>
      <c r="E143" s="114"/>
      <c r="F143" s="181">
        <v>28000</v>
      </c>
      <c r="G143" s="114" t="s">
        <v>335</v>
      </c>
      <c r="H143" s="134" t="s">
        <v>522</v>
      </c>
      <c r="I143" s="134" t="s">
        <v>409</v>
      </c>
      <c r="J143" s="134">
        <v>20</v>
      </c>
      <c r="K143" s="134"/>
      <c r="L143" s="134">
        <v>2022</v>
      </c>
    </row>
    <row r="144" spans="2:13" s="43" customFormat="1" ht="20.25" customHeight="1" x14ac:dyDescent="0.25">
      <c r="B144" s="134">
        <v>123</v>
      </c>
      <c r="C144" s="180" t="s">
        <v>523</v>
      </c>
      <c r="D144" s="181"/>
      <c r="E144" s="114"/>
      <c r="F144" s="181">
        <v>13505.4</v>
      </c>
      <c r="G144" s="114" t="s">
        <v>335</v>
      </c>
      <c r="H144" s="134" t="s">
        <v>524</v>
      </c>
      <c r="I144" s="134" t="s">
        <v>472</v>
      </c>
      <c r="J144" s="134">
        <v>12</v>
      </c>
      <c r="K144" s="134"/>
      <c r="L144" s="134">
        <v>2022</v>
      </c>
    </row>
    <row r="145" spans="2:12" s="43" customFormat="1" ht="20.25" customHeight="1" x14ac:dyDescent="0.25">
      <c r="B145" s="134">
        <v>124</v>
      </c>
      <c r="C145" s="180" t="s">
        <v>525</v>
      </c>
      <c r="D145" s="181"/>
      <c r="E145" s="114"/>
      <c r="F145" s="181">
        <v>1500</v>
      </c>
      <c r="G145" s="114" t="s">
        <v>335</v>
      </c>
      <c r="H145" s="134" t="s">
        <v>526</v>
      </c>
      <c r="I145" s="134" t="s">
        <v>409</v>
      </c>
      <c r="J145" s="134">
        <v>1</v>
      </c>
      <c r="K145" s="134"/>
      <c r="L145" s="134">
        <v>2022</v>
      </c>
    </row>
    <row r="146" spans="2:12" s="43" customFormat="1" ht="20.25" customHeight="1" x14ac:dyDescent="0.25">
      <c r="B146" s="134">
        <v>125</v>
      </c>
      <c r="C146" s="180" t="s">
        <v>525</v>
      </c>
      <c r="D146" s="181"/>
      <c r="E146" s="114"/>
      <c r="F146" s="181">
        <v>1500</v>
      </c>
      <c r="G146" s="114" t="s">
        <v>335</v>
      </c>
      <c r="H146" s="134" t="s">
        <v>527</v>
      </c>
      <c r="I146" s="134" t="s">
        <v>409</v>
      </c>
      <c r="J146" s="134">
        <v>1</v>
      </c>
      <c r="K146" s="134"/>
      <c r="L146" s="134">
        <v>2022</v>
      </c>
    </row>
    <row r="147" spans="2:12" s="43" customFormat="1" ht="20.25" customHeight="1" x14ac:dyDescent="0.25">
      <c r="B147" s="134">
        <v>126</v>
      </c>
      <c r="C147" s="180" t="s">
        <v>528</v>
      </c>
      <c r="D147" s="181"/>
      <c r="E147" s="114"/>
      <c r="F147" s="181">
        <v>2706</v>
      </c>
      <c r="G147" s="114" t="s">
        <v>335</v>
      </c>
      <c r="H147" s="134" t="s">
        <v>530</v>
      </c>
      <c r="I147" s="134" t="s">
        <v>472</v>
      </c>
      <c r="J147" s="134">
        <v>1</v>
      </c>
      <c r="K147" s="134"/>
      <c r="L147" s="134">
        <v>2021</v>
      </c>
    </row>
    <row r="148" spans="2:12" s="43" customFormat="1" ht="20.25" customHeight="1" x14ac:dyDescent="0.25">
      <c r="B148" s="134">
        <v>127</v>
      </c>
      <c r="C148" s="180" t="s">
        <v>529</v>
      </c>
      <c r="D148" s="181"/>
      <c r="E148" s="114"/>
      <c r="F148" s="181">
        <v>3075</v>
      </c>
      <c r="G148" s="114" t="s">
        <v>335</v>
      </c>
      <c r="H148" s="134" t="s">
        <v>531</v>
      </c>
      <c r="I148" s="134" t="s">
        <v>409</v>
      </c>
      <c r="J148" s="134">
        <v>1</v>
      </c>
      <c r="K148" s="134"/>
      <c r="L148" s="134">
        <v>2021</v>
      </c>
    </row>
    <row r="149" spans="2:12" s="43" customFormat="1" ht="20.25" customHeight="1" x14ac:dyDescent="0.25">
      <c r="B149" s="134">
        <v>128</v>
      </c>
      <c r="C149" s="180" t="s">
        <v>529</v>
      </c>
      <c r="D149" s="181"/>
      <c r="E149" s="114"/>
      <c r="F149" s="181">
        <v>2500</v>
      </c>
      <c r="G149" s="114" t="s">
        <v>335</v>
      </c>
      <c r="H149" s="134" t="s">
        <v>532</v>
      </c>
      <c r="I149" s="134" t="s">
        <v>409</v>
      </c>
      <c r="J149" s="134">
        <v>1</v>
      </c>
      <c r="K149" s="134"/>
      <c r="L149" s="134">
        <v>2021</v>
      </c>
    </row>
    <row r="150" spans="2:12" s="43" customFormat="1" ht="20.25" customHeight="1" x14ac:dyDescent="0.25">
      <c r="B150" s="134">
        <v>129</v>
      </c>
      <c r="C150" s="180" t="s">
        <v>533</v>
      </c>
      <c r="D150" s="181"/>
      <c r="E150" s="114"/>
      <c r="F150" s="181">
        <v>199</v>
      </c>
      <c r="G150" s="114" t="s">
        <v>335</v>
      </c>
      <c r="H150" s="134" t="s">
        <v>535</v>
      </c>
      <c r="I150" s="134" t="s">
        <v>409</v>
      </c>
      <c r="J150" s="134">
        <v>1</v>
      </c>
      <c r="K150" s="134"/>
      <c r="L150" s="134">
        <v>2021</v>
      </c>
    </row>
    <row r="151" spans="2:12" s="43" customFormat="1" ht="20.25" customHeight="1" x14ac:dyDescent="0.25">
      <c r="B151" s="134">
        <v>130</v>
      </c>
      <c r="C151" s="180" t="s">
        <v>534</v>
      </c>
      <c r="D151" s="181"/>
      <c r="E151" s="114"/>
      <c r="F151" s="181">
        <v>1200</v>
      </c>
      <c r="G151" s="114" t="s">
        <v>335</v>
      </c>
      <c r="H151" s="134" t="s">
        <v>536</v>
      </c>
      <c r="I151" s="134" t="s">
        <v>409</v>
      </c>
      <c r="J151" s="134">
        <v>1</v>
      </c>
      <c r="K151" s="134"/>
      <c r="L151" s="134">
        <v>2021</v>
      </c>
    </row>
    <row r="152" spans="2:12" s="43" customFormat="1" ht="20.25" customHeight="1" x14ac:dyDescent="0.25">
      <c r="B152" s="134">
        <v>131</v>
      </c>
      <c r="C152" s="180" t="s">
        <v>301</v>
      </c>
      <c r="D152" s="181"/>
      <c r="E152" s="114"/>
      <c r="F152" s="181">
        <v>1476</v>
      </c>
      <c r="G152" s="114" t="s">
        <v>335</v>
      </c>
      <c r="H152" s="134" t="s">
        <v>537</v>
      </c>
      <c r="I152" s="134" t="s">
        <v>409</v>
      </c>
      <c r="J152" s="134">
        <v>1</v>
      </c>
      <c r="K152" s="134"/>
      <c r="L152" s="134">
        <v>2021</v>
      </c>
    </row>
    <row r="153" spans="2:12" s="43" customFormat="1" ht="20.25" customHeight="1" x14ac:dyDescent="0.25">
      <c r="B153" s="134">
        <v>132</v>
      </c>
      <c r="C153" s="180" t="s">
        <v>529</v>
      </c>
      <c r="D153" s="181"/>
      <c r="E153" s="114"/>
      <c r="F153" s="181">
        <v>2500</v>
      </c>
      <c r="G153" s="114" t="s">
        <v>335</v>
      </c>
      <c r="H153" s="134" t="s">
        <v>538</v>
      </c>
      <c r="I153" s="134" t="s">
        <v>409</v>
      </c>
      <c r="J153" s="134">
        <v>1</v>
      </c>
      <c r="K153" s="134"/>
      <c r="L153" s="134">
        <v>2021</v>
      </c>
    </row>
    <row r="154" spans="2:12" s="43" customFormat="1" ht="20.25" customHeight="1" x14ac:dyDescent="0.25">
      <c r="B154" s="134">
        <v>133</v>
      </c>
      <c r="C154" s="180" t="s">
        <v>303</v>
      </c>
      <c r="D154" s="181"/>
      <c r="E154" s="114"/>
      <c r="F154" s="181">
        <v>1400</v>
      </c>
      <c r="G154" s="114" t="s">
        <v>335</v>
      </c>
      <c r="H154" s="134" t="s">
        <v>539</v>
      </c>
      <c r="I154" s="134" t="s">
        <v>409</v>
      </c>
      <c r="J154" s="134">
        <v>1</v>
      </c>
      <c r="K154" s="134"/>
      <c r="L154" s="134">
        <v>2021</v>
      </c>
    </row>
    <row r="155" spans="2:12" s="43" customFormat="1" ht="20.25" customHeight="1" x14ac:dyDescent="0.25">
      <c r="B155" s="134">
        <v>134</v>
      </c>
      <c r="C155" s="180" t="s">
        <v>303</v>
      </c>
      <c r="D155" s="181"/>
      <c r="E155" s="114"/>
      <c r="F155" s="181">
        <v>1400</v>
      </c>
      <c r="G155" s="114" t="s">
        <v>335</v>
      </c>
      <c r="H155" s="134" t="s">
        <v>540</v>
      </c>
      <c r="I155" s="134" t="s">
        <v>409</v>
      </c>
      <c r="J155" s="134">
        <v>1</v>
      </c>
      <c r="K155" s="134"/>
      <c r="L155" s="134">
        <v>2021</v>
      </c>
    </row>
    <row r="156" spans="2:12" s="43" customFormat="1" ht="20.25" customHeight="1" x14ac:dyDescent="0.25">
      <c r="B156" s="134">
        <v>135</v>
      </c>
      <c r="C156" s="180" t="s">
        <v>303</v>
      </c>
      <c r="D156" s="181"/>
      <c r="E156" s="114"/>
      <c r="F156" s="181">
        <v>1400</v>
      </c>
      <c r="G156" s="114" t="s">
        <v>335</v>
      </c>
      <c r="H156" s="134" t="s">
        <v>541</v>
      </c>
      <c r="I156" s="134" t="s">
        <v>409</v>
      </c>
      <c r="J156" s="134">
        <v>1</v>
      </c>
      <c r="K156" s="134"/>
      <c r="L156" s="134">
        <v>2021</v>
      </c>
    </row>
    <row r="157" spans="2:12" s="43" customFormat="1" ht="20.25" customHeight="1" x14ac:dyDescent="0.25">
      <c r="B157" s="134">
        <v>136</v>
      </c>
      <c r="C157" s="180" t="s">
        <v>543</v>
      </c>
      <c r="D157" s="181"/>
      <c r="E157" s="114"/>
      <c r="F157" s="181">
        <v>200</v>
      </c>
      <c r="G157" s="114" t="s">
        <v>335</v>
      </c>
      <c r="H157" s="134" t="s">
        <v>568</v>
      </c>
      <c r="I157" s="134" t="s">
        <v>542</v>
      </c>
      <c r="J157" s="134">
        <v>1</v>
      </c>
      <c r="K157" s="134"/>
      <c r="L157" s="134" t="s">
        <v>598</v>
      </c>
    </row>
    <row r="158" spans="2:12" s="43" customFormat="1" ht="20.25" customHeight="1" x14ac:dyDescent="0.25">
      <c r="B158" s="134">
        <v>137</v>
      </c>
      <c r="C158" s="180" t="s">
        <v>544</v>
      </c>
      <c r="D158" s="181"/>
      <c r="E158" s="114"/>
      <c r="F158" s="181">
        <v>589</v>
      </c>
      <c r="G158" s="114" t="s">
        <v>335</v>
      </c>
      <c r="H158" s="134" t="s">
        <v>569</v>
      </c>
      <c r="I158" s="134" t="s">
        <v>542</v>
      </c>
      <c r="J158" s="134">
        <v>1</v>
      </c>
      <c r="K158" s="134"/>
      <c r="L158" s="134" t="s">
        <v>599</v>
      </c>
    </row>
    <row r="159" spans="2:12" s="43" customFormat="1" ht="20.25" customHeight="1" x14ac:dyDescent="0.25">
      <c r="B159" s="134">
        <v>138</v>
      </c>
      <c r="C159" s="180" t="s">
        <v>545</v>
      </c>
      <c r="D159" s="181"/>
      <c r="E159" s="114"/>
      <c r="F159" s="181">
        <v>1250</v>
      </c>
      <c r="G159" s="114" t="s">
        <v>335</v>
      </c>
      <c r="H159" s="134" t="s">
        <v>570</v>
      </c>
      <c r="I159" s="134" t="s">
        <v>542</v>
      </c>
      <c r="J159" s="134">
        <v>1</v>
      </c>
      <c r="K159" s="134"/>
      <c r="L159" s="134" t="s">
        <v>600</v>
      </c>
    </row>
    <row r="160" spans="2:12" s="43" customFormat="1" ht="20.25" customHeight="1" x14ac:dyDescent="0.25">
      <c r="B160" s="134">
        <v>139</v>
      </c>
      <c r="C160" s="180" t="s">
        <v>546</v>
      </c>
      <c r="D160" s="181"/>
      <c r="E160" s="114"/>
      <c r="F160" s="181">
        <v>964.75</v>
      </c>
      <c r="G160" s="114" t="s">
        <v>335</v>
      </c>
      <c r="H160" s="134" t="s">
        <v>571</v>
      </c>
      <c r="I160" s="134" t="s">
        <v>542</v>
      </c>
      <c r="J160" s="134">
        <v>1</v>
      </c>
      <c r="K160" s="134"/>
      <c r="L160" s="134" t="s">
        <v>600</v>
      </c>
    </row>
    <row r="161" spans="2:12" s="43" customFormat="1" ht="20.25" customHeight="1" x14ac:dyDescent="0.25">
      <c r="B161" s="134">
        <v>140</v>
      </c>
      <c r="C161" s="180" t="s">
        <v>547</v>
      </c>
      <c r="D161" s="181"/>
      <c r="E161" s="114"/>
      <c r="F161" s="181">
        <v>712.91</v>
      </c>
      <c r="G161" s="114" t="s">
        <v>335</v>
      </c>
      <c r="H161" s="134" t="s">
        <v>572</v>
      </c>
      <c r="I161" s="134" t="s">
        <v>542</v>
      </c>
      <c r="J161" s="134">
        <v>1</v>
      </c>
      <c r="K161" s="134"/>
      <c r="L161" s="134" t="s">
        <v>601</v>
      </c>
    </row>
    <row r="162" spans="2:12" s="43" customFormat="1" ht="20.25" customHeight="1" x14ac:dyDescent="0.25">
      <c r="B162" s="134">
        <v>141</v>
      </c>
      <c r="C162" s="180" t="s">
        <v>548</v>
      </c>
      <c r="D162" s="181"/>
      <c r="E162" s="114"/>
      <c r="F162" s="181">
        <v>1218.78</v>
      </c>
      <c r="G162" s="114" t="s">
        <v>335</v>
      </c>
      <c r="H162" s="134" t="s">
        <v>573</v>
      </c>
      <c r="I162" s="134" t="s">
        <v>542</v>
      </c>
      <c r="J162" s="134">
        <v>1</v>
      </c>
      <c r="K162" s="134"/>
      <c r="L162" s="134" t="s">
        <v>602</v>
      </c>
    </row>
    <row r="163" spans="2:12" s="43" customFormat="1" ht="20.25" customHeight="1" x14ac:dyDescent="0.25">
      <c r="B163" s="134">
        <v>142</v>
      </c>
      <c r="C163" s="180" t="s">
        <v>549</v>
      </c>
      <c r="D163" s="181"/>
      <c r="E163" s="114"/>
      <c r="F163" s="181">
        <v>344.4</v>
      </c>
      <c r="G163" s="114" t="s">
        <v>335</v>
      </c>
      <c r="H163" s="134" t="s">
        <v>574</v>
      </c>
      <c r="I163" s="134" t="s">
        <v>542</v>
      </c>
      <c r="J163" s="134">
        <v>1</v>
      </c>
      <c r="K163" s="134"/>
      <c r="L163" s="134" t="s">
        <v>603</v>
      </c>
    </row>
    <row r="164" spans="2:12" s="43" customFormat="1" ht="20.25" customHeight="1" x14ac:dyDescent="0.25">
      <c r="B164" s="134">
        <v>143</v>
      </c>
      <c r="C164" s="180" t="s">
        <v>549</v>
      </c>
      <c r="D164" s="181"/>
      <c r="E164" s="114"/>
      <c r="F164" s="181">
        <v>344.4</v>
      </c>
      <c r="G164" s="114" t="s">
        <v>335</v>
      </c>
      <c r="H164" s="134" t="s">
        <v>574</v>
      </c>
      <c r="I164" s="134" t="s">
        <v>542</v>
      </c>
      <c r="J164" s="134">
        <v>1</v>
      </c>
      <c r="K164" s="134"/>
      <c r="L164" s="134" t="s">
        <v>603</v>
      </c>
    </row>
    <row r="165" spans="2:12" s="43" customFormat="1" ht="20.25" customHeight="1" x14ac:dyDescent="0.25">
      <c r="B165" s="134">
        <v>144</v>
      </c>
      <c r="C165" s="180" t="s">
        <v>549</v>
      </c>
      <c r="D165" s="181"/>
      <c r="E165" s="114"/>
      <c r="F165" s="181">
        <v>344.4</v>
      </c>
      <c r="G165" s="114" t="s">
        <v>335</v>
      </c>
      <c r="H165" s="134" t="s">
        <v>574</v>
      </c>
      <c r="I165" s="134" t="s">
        <v>542</v>
      </c>
      <c r="J165" s="134">
        <v>1</v>
      </c>
      <c r="K165" s="134"/>
      <c r="L165" s="134" t="s">
        <v>603</v>
      </c>
    </row>
    <row r="166" spans="2:12" s="43" customFormat="1" ht="20.25" customHeight="1" x14ac:dyDescent="0.25">
      <c r="B166" s="134">
        <v>145</v>
      </c>
      <c r="C166" s="180" t="s">
        <v>549</v>
      </c>
      <c r="D166" s="181"/>
      <c r="E166" s="114"/>
      <c r="F166" s="181">
        <v>344.4</v>
      </c>
      <c r="G166" s="114" t="s">
        <v>335</v>
      </c>
      <c r="H166" s="134" t="s">
        <v>574</v>
      </c>
      <c r="I166" s="134" t="s">
        <v>542</v>
      </c>
      <c r="J166" s="134">
        <v>1</v>
      </c>
      <c r="K166" s="134"/>
      <c r="L166" s="134" t="s">
        <v>603</v>
      </c>
    </row>
    <row r="167" spans="2:12" s="43" customFormat="1" ht="20.25" customHeight="1" x14ac:dyDescent="0.25">
      <c r="B167" s="134">
        <v>146</v>
      </c>
      <c r="C167" s="180" t="s">
        <v>549</v>
      </c>
      <c r="D167" s="181"/>
      <c r="E167" s="114"/>
      <c r="F167" s="181">
        <v>344.4</v>
      </c>
      <c r="G167" s="114" t="s">
        <v>335</v>
      </c>
      <c r="H167" s="134" t="s">
        <v>574</v>
      </c>
      <c r="I167" s="134" t="s">
        <v>542</v>
      </c>
      <c r="J167" s="134">
        <v>1</v>
      </c>
      <c r="K167" s="134"/>
      <c r="L167" s="134" t="s">
        <v>603</v>
      </c>
    </row>
    <row r="168" spans="2:12" s="43" customFormat="1" ht="20.25" customHeight="1" x14ac:dyDescent="0.25">
      <c r="B168" s="134">
        <v>147</v>
      </c>
      <c r="C168" s="180" t="s">
        <v>549</v>
      </c>
      <c r="D168" s="181"/>
      <c r="E168" s="114"/>
      <c r="F168" s="181">
        <v>344.4</v>
      </c>
      <c r="G168" s="114" t="s">
        <v>335</v>
      </c>
      <c r="H168" s="134" t="s">
        <v>574</v>
      </c>
      <c r="I168" s="134" t="s">
        <v>542</v>
      </c>
      <c r="J168" s="134">
        <v>1</v>
      </c>
      <c r="K168" s="134"/>
      <c r="L168" s="134" t="s">
        <v>603</v>
      </c>
    </row>
    <row r="169" spans="2:12" s="43" customFormat="1" ht="20.25" customHeight="1" x14ac:dyDescent="0.25">
      <c r="B169" s="134">
        <v>148</v>
      </c>
      <c r="C169" s="180" t="s">
        <v>549</v>
      </c>
      <c r="D169" s="181"/>
      <c r="E169" s="114"/>
      <c r="F169" s="181">
        <v>344.4</v>
      </c>
      <c r="G169" s="114" t="s">
        <v>335</v>
      </c>
      <c r="H169" s="134" t="s">
        <v>574</v>
      </c>
      <c r="I169" s="134" t="s">
        <v>542</v>
      </c>
      <c r="J169" s="134">
        <v>1</v>
      </c>
      <c r="K169" s="134"/>
      <c r="L169" s="134" t="s">
        <v>603</v>
      </c>
    </row>
    <row r="170" spans="2:12" s="43" customFormat="1" ht="20.25" customHeight="1" x14ac:dyDescent="0.25">
      <c r="B170" s="134"/>
      <c r="C170" s="180" t="s">
        <v>549</v>
      </c>
      <c r="D170" s="181"/>
      <c r="E170" s="114"/>
      <c r="F170" s="181">
        <v>344.4</v>
      </c>
      <c r="G170" s="114" t="s">
        <v>335</v>
      </c>
      <c r="H170" s="134" t="s">
        <v>574</v>
      </c>
      <c r="I170" s="134" t="s">
        <v>542</v>
      </c>
      <c r="J170" s="134">
        <v>1</v>
      </c>
      <c r="K170" s="134"/>
      <c r="L170" s="134" t="s">
        <v>603</v>
      </c>
    </row>
    <row r="171" spans="2:12" s="43" customFormat="1" ht="20.25" customHeight="1" x14ac:dyDescent="0.25">
      <c r="B171" s="134"/>
      <c r="C171" s="180" t="s">
        <v>549</v>
      </c>
      <c r="D171" s="181"/>
      <c r="E171" s="114"/>
      <c r="F171" s="181">
        <v>344.4</v>
      </c>
      <c r="G171" s="114" t="s">
        <v>335</v>
      </c>
      <c r="H171" s="134" t="s">
        <v>574</v>
      </c>
      <c r="I171" s="134" t="s">
        <v>542</v>
      </c>
      <c r="J171" s="134">
        <v>1</v>
      </c>
      <c r="K171" s="134"/>
      <c r="L171" s="134" t="s">
        <v>603</v>
      </c>
    </row>
    <row r="172" spans="2:12" s="43" customFormat="1" ht="20.25" customHeight="1" x14ac:dyDescent="0.25">
      <c r="B172" s="134"/>
      <c r="C172" s="180" t="s">
        <v>549</v>
      </c>
      <c r="D172" s="181"/>
      <c r="E172" s="114"/>
      <c r="F172" s="181">
        <v>344.4</v>
      </c>
      <c r="G172" s="114" t="s">
        <v>335</v>
      </c>
      <c r="H172" s="134" t="s">
        <v>574</v>
      </c>
      <c r="I172" s="134" t="s">
        <v>542</v>
      </c>
      <c r="J172" s="134">
        <v>1</v>
      </c>
      <c r="K172" s="134"/>
      <c r="L172" s="134" t="s">
        <v>603</v>
      </c>
    </row>
    <row r="173" spans="2:12" s="43" customFormat="1" ht="20.25" customHeight="1" x14ac:dyDescent="0.25">
      <c r="B173" s="134"/>
      <c r="C173" s="180" t="s">
        <v>549</v>
      </c>
      <c r="D173" s="181"/>
      <c r="E173" s="114"/>
      <c r="F173" s="181">
        <v>344.4</v>
      </c>
      <c r="G173" s="114" t="s">
        <v>335</v>
      </c>
      <c r="H173" s="134" t="s">
        <v>574</v>
      </c>
      <c r="I173" s="134" t="s">
        <v>542</v>
      </c>
      <c r="J173" s="134">
        <v>1</v>
      </c>
      <c r="K173" s="134"/>
      <c r="L173" s="134" t="s">
        <v>603</v>
      </c>
    </row>
    <row r="174" spans="2:12" s="43" customFormat="1" ht="20.25" customHeight="1" x14ac:dyDescent="0.25">
      <c r="B174" s="134"/>
      <c r="C174" s="180" t="s">
        <v>549</v>
      </c>
      <c r="D174" s="181"/>
      <c r="E174" s="114"/>
      <c r="F174" s="181">
        <v>344.4</v>
      </c>
      <c r="G174" s="114" t="s">
        <v>335</v>
      </c>
      <c r="H174" s="134" t="s">
        <v>574</v>
      </c>
      <c r="I174" s="134" t="s">
        <v>542</v>
      </c>
      <c r="J174" s="134">
        <v>1</v>
      </c>
      <c r="K174" s="134"/>
      <c r="L174" s="134" t="s">
        <v>603</v>
      </c>
    </row>
    <row r="175" spans="2:12" s="43" customFormat="1" ht="20.25" customHeight="1" x14ac:dyDescent="0.25">
      <c r="B175" s="134"/>
      <c r="C175" s="180" t="s">
        <v>549</v>
      </c>
      <c r="D175" s="181"/>
      <c r="E175" s="114"/>
      <c r="F175" s="181">
        <v>344.4</v>
      </c>
      <c r="G175" s="114" t="s">
        <v>335</v>
      </c>
      <c r="H175" s="134" t="s">
        <v>574</v>
      </c>
      <c r="I175" s="134" t="s">
        <v>542</v>
      </c>
      <c r="J175" s="134">
        <v>1</v>
      </c>
      <c r="K175" s="134"/>
      <c r="L175" s="134" t="s">
        <v>603</v>
      </c>
    </row>
    <row r="176" spans="2:12" s="43" customFormat="1" ht="20.25" customHeight="1" x14ac:dyDescent="0.25">
      <c r="B176" s="134"/>
      <c r="C176" s="180" t="s">
        <v>549</v>
      </c>
      <c r="D176" s="181"/>
      <c r="E176" s="114"/>
      <c r="F176" s="181">
        <v>344.4</v>
      </c>
      <c r="G176" s="114" t="s">
        <v>335</v>
      </c>
      <c r="H176" s="134" t="s">
        <v>574</v>
      </c>
      <c r="I176" s="134" t="s">
        <v>542</v>
      </c>
      <c r="J176" s="134">
        <v>1</v>
      </c>
      <c r="K176" s="134"/>
      <c r="L176" s="134" t="s">
        <v>603</v>
      </c>
    </row>
    <row r="177" spans="2:12" s="43" customFormat="1" ht="20.25" customHeight="1" x14ac:dyDescent="0.25">
      <c r="B177" s="134"/>
      <c r="C177" s="180" t="s">
        <v>549</v>
      </c>
      <c r="D177" s="181"/>
      <c r="E177" s="114"/>
      <c r="F177" s="181">
        <v>344.4</v>
      </c>
      <c r="G177" s="114" t="s">
        <v>335</v>
      </c>
      <c r="H177" s="134" t="s">
        <v>574</v>
      </c>
      <c r="I177" s="134" t="s">
        <v>542</v>
      </c>
      <c r="J177" s="134">
        <v>1</v>
      </c>
      <c r="K177" s="134"/>
      <c r="L177" s="134" t="s">
        <v>603</v>
      </c>
    </row>
    <row r="178" spans="2:12" s="43" customFormat="1" ht="20.25" customHeight="1" x14ac:dyDescent="0.25">
      <c r="B178" s="134"/>
      <c r="C178" s="180" t="s">
        <v>549</v>
      </c>
      <c r="D178" s="181"/>
      <c r="E178" s="114"/>
      <c r="F178" s="181">
        <v>344.4</v>
      </c>
      <c r="G178" s="114" t="s">
        <v>335</v>
      </c>
      <c r="H178" s="134" t="s">
        <v>574</v>
      </c>
      <c r="I178" s="134" t="s">
        <v>542</v>
      </c>
      <c r="J178" s="134">
        <v>1</v>
      </c>
      <c r="K178" s="134"/>
      <c r="L178" s="134" t="s">
        <v>603</v>
      </c>
    </row>
    <row r="179" spans="2:12" s="43" customFormat="1" ht="20.25" customHeight="1" x14ac:dyDescent="0.25">
      <c r="B179" s="134"/>
      <c r="C179" s="180" t="s">
        <v>549</v>
      </c>
      <c r="D179" s="181"/>
      <c r="E179" s="114"/>
      <c r="F179" s="181">
        <v>344.4</v>
      </c>
      <c r="G179" s="114" t="s">
        <v>335</v>
      </c>
      <c r="H179" s="134" t="s">
        <v>574</v>
      </c>
      <c r="I179" s="134" t="s">
        <v>542</v>
      </c>
      <c r="J179" s="134">
        <v>1</v>
      </c>
      <c r="K179" s="134"/>
      <c r="L179" s="134" t="s">
        <v>603</v>
      </c>
    </row>
    <row r="180" spans="2:12" s="43" customFormat="1" ht="20.25" customHeight="1" x14ac:dyDescent="0.25">
      <c r="B180" s="134"/>
      <c r="C180" s="180" t="s">
        <v>549</v>
      </c>
      <c r="D180" s="181"/>
      <c r="E180" s="114"/>
      <c r="F180" s="181">
        <v>344.4</v>
      </c>
      <c r="G180" s="114" t="s">
        <v>335</v>
      </c>
      <c r="H180" s="134" t="s">
        <v>574</v>
      </c>
      <c r="I180" s="134" t="s">
        <v>542</v>
      </c>
      <c r="J180" s="134">
        <v>1</v>
      </c>
      <c r="K180" s="134"/>
      <c r="L180" s="134" t="s">
        <v>603</v>
      </c>
    </row>
    <row r="181" spans="2:12" s="43" customFormat="1" ht="20.25" customHeight="1" x14ac:dyDescent="0.25">
      <c r="B181" s="134"/>
      <c r="C181" s="180" t="s">
        <v>549</v>
      </c>
      <c r="D181" s="181"/>
      <c r="E181" s="114"/>
      <c r="F181" s="181">
        <v>344.4</v>
      </c>
      <c r="G181" s="114" t="s">
        <v>335</v>
      </c>
      <c r="H181" s="134" t="s">
        <v>574</v>
      </c>
      <c r="I181" s="134" t="s">
        <v>542</v>
      </c>
      <c r="J181" s="134">
        <v>1</v>
      </c>
      <c r="K181" s="134"/>
      <c r="L181" s="134" t="s">
        <v>603</v>
      </c>
    </row>
    <row r="182" spans="2:12" s="43" customFormat="1" ht="20.25" customHeight="1" x14ac:dyDescent="0.25">
      <c r="B182" s="134"/>
      <c r="C182" s="180" t="s">
        <v>549</v>
      </c>
      <c r="D182" s="181"/>
      <c r="E182" s="114"/>
      <c r="F182" s="181">
        <v>344.4</v>
      </c>
      <c r="G182" s="114" t="s">
        <v>335</v>
      </c>
      <c r="H182" s="134" t="s">
        <v>574</v>
      </c>
      <c r="I182" s="134" t="s">
        <v>542</v>
      </c>
      <c r="J182" s="134">
        <v>1</v>
      </c>
      <c r="K182" s="134"/>
      <c r="L182" s="134" t="s">
        <v>603</v>
      </c>
    </row>
    <row r="183" spans="2:12" s="43" customFormat="1" ht="20.25" customHeight="1" x14ac:dyDescent="0.25">
      <c r="B183" s="134"/>
      <c r="C183" s="180" t="s">
        <v>549</v>
      </c>
      <c r="D183" s="181"/>
      <c r="E183" s="114"/>
      <c r="F183" s="181">
        <v>344.4</v>
      </c>
      <c r="G183" s="114" t="s">
        <v>335</v>
      </c>
      <c r="H183" s="134" t="s">
        <v>574</v>
      </c>
      <c r="I183" s="134" t="s">
        <v>542</v>
      </c>
      <c r="J183" s="134">
        <v>1</v>
      </c>
      <c r="K183" s="134"/>
      <c r="L183" s="134" t="s">
        <v>603</v>
      </c>
    </row>
    <row r="184" spans="2:12" s="43" customFormat="1" ht="20.25" customHeight="1" x14ac:dyDescent="0.25">
      <c r="B184" s="134"/>
      <c r="C184" s="180" t="s">
        <v>549</v>
      </c>
      <c r="D184" s="181"/>
      <c r="E184" s="114"/>
      <c r="F184" s="181">
        <v>344.4</v>
      </c>
      <c r="G184" s="114" t="s">
        <v>335</v>
      </c>
      <c r="H184" s="134" t="s">
        <v>574</v>
      </c>
      <c r="I184" s="134" t="s">
        <v>542</v>
      </c>
      <c r="J184" s="134">
        <v>1</v>
      </c>
      <c r="K184" s="134"/>
      <c r="L184" s="134" t="s">
        <v>603</v>
      </c>
    </row>
    <row r="185" spans="2:12" s="43" customFormat="1" ht="20.25" customHeight="1" x14ac:dyDescent="0.25">
      <c r="B185" s="134"/>
      <c r="C185" s="180" t="s">
        <v>549</v>
      </c>
      <c r="D185" s="181"/>
      <c r="E185" s="114"/>
      <c r="F185" s="181">
        <v>344.4</v>
      </c>
      <c r="G185" s="114" t="s">
        <v>335</v>
      </c>
      <c r="H185" s="134" t="s">
        <v>574</v>
      </c>
      <c r="I185" s="134" t="s">
        <v>542</v>
      </c>
      <c r="J185" s="134">
        <v>1</v>
      </c>
      <c r="K185" s="134"/>
      <c r="L185" s="134" t="s">
        <v>603</v>
      </c>
    </row>
    <row r="186" spans="2:12" s="43" customFormat="1" ht="20.25" customHeight="1" x14ac:dyDescent="0.25">
      <c r="B186" s="134"/>
      <c r="C186" s="180" t="s">
        <v>549</v>
      </c>
      <c r="D186" s="181"/>
      <c r="E186" s="114"/>
      <c r="F186" s="181">
        <v>344.4</v>
      </c>
      <c r="G186" s="114" t="s">
        <v>335</v>
      </c>
      <c r="H186" s="134" t="s">
        <v>574</v>
      </c>
      <c r="I186" s="134" t="s">
        <v>542</v>
      </c>
      <c r="J186" s="134">
        <v>1</v>
      </c>
      <c r="K186" s="134"/>
      <c r="L186" s="134" t="s">
        <v>603</v>
      </c>
    </row>
    <row r="187" spans="2:12" s="43" customFormat="1" ht="20.25" customHeight="1" x14ac:dyDescent="0.25">
      <c r="B187" s="134"/>
      <c r="C187" s="180" t="s">
        <v>549</v>
      </c>
      <c r="D187" s="181"/>
      <c r="E187" s="114"/>
      <c r="F187" s="181">
        <v>344.4</v>
      </c>
      <c r="G187" s="114" t="s">
        <v>335</v>
      </c>
      <c r="H187" s="134" t="s">
        <v>574</v>
      </c>
      <c r="I187" s="134" t="s">
        <v>542</v>
      </c>
      <c r="J187" s="134">
        <v>1</v>
      </c>
      <c r="K187" s="134"/>
      <c r="L187" s="134" t="s">
        <v>603</v>
      </c>
    </row>
    <row r="188" spans="2:12" s="43" customFormat="1" ht="20.25" customHeight="1" x14ac:dyDescent="0.25">
      <c r="B188" s="134"/>
      <c r="C188" s="180" t="s">
        <v>549</v>
      </c>
      <c r="D188" s="181"/>
      <c r="E188" s="114"/>
      <c r="F188" s="181">
        <v>344.4</v>
      </c>
      <c r="G188" s="114" t="s">
        <v>335</v>
      </c>
      <c r="H188" s="134" t="s">
        <v>574</v>
      </c>
      <c r="I188" s="134" t="s">
        <v>542</v>
      </c>
      <c r="J188" s="134">
        <v>1</v>
      </c>
      <c r="K188" s="134"/>
      <c r="L188" s="134" t="s">
        <v>603</v>
      </c>
    </row>
    <row r="189" spans="2:12" s="43" customFormat="1" ht="20.25" customHeight="1" x14ac:dyDescent="0.25">
      <c r="B189" s="134"/>
      <c r="C189" s="180" t="s">
        <v>549</v>
      </c>
      <c r="D189" s="181"/>
      <c r="E189" s="114"/>
      <c r="F189" s="181">
        <v>344.4</v>
      </c>
      <c r="G189" s="114" t="s">
        <v>335</v>
      </c>
      <c r="H189" s="134" t="s">
        <v>574</v>
      </c>
      <c r="I189" s="134" t="s">
        <v>542</v>
      </c>
      <c r="J189" s="134">
        <v>1</v>
      </c>
      <c r="K189" s="134"/>
      <c r="L189" s="134" t="s">
        <v>603</v>
      </c>
    </row>
    <row r="190" spans="2:12" s="43" customFormat="1" ht="20.25" customHeight="1" x14ac:dyDescent="0.25">
      <c r="B190" s="134"/>
      <c r="C190" s="180" t="s">
        <v>549</v>
      </c>
      <c r="D190" s="181"/>
      <c r="E190" s="114"/>
      <c r="F190" s="181">
        <v>344.4</v>
      </c>
      <c r="G190" s="114" t="s">
        <v>335</v>
      </c>
      <c r="H190" s="134" t="s">
        <v>574</v>
      </c>
      <c r="I190" s="134" t="s">
        <v>542</v>
      </c>
      <c r="J190" s="134">
        <v>1</v>
      </c>
      <c r="K190" s="134"/>
      <c r="L190" s="134" t="s">
        <v>603</v>
      </c>
    </row>
    <row r="191" spans="2:12" s="43" customFormat="1" ht="20.25" customHeight="1" x14ac:dyDescent="0.25">
      <c r="B191" s="134"/>
      <c r="C191" s="180" t="s">
        <v>549</v>
      </c>
      <c r="D191" s="181"/>
      <c r="E191" s="114"/>
      <c r="F191" s="181">
        <v>344.4</v>
      </c>
      <c r="G191" s="114" t="s">
        <v>335</v>
      </c>
      <c r="H191" s="134" t="s">
        <v>574</v>
      </c>
      <c r="I191" s="134" t="s">
        <v>542</v>
      </c>
      <c r="J191" s="134">
        <v>1</v>
      </c>
      <c r="K191" s="134"/>
      <c r="L191" s="134" t="s">
        <v>603</v>
      </c>
    </row>
    <row r="192" spans="2:12" s="43" customFormat="1" ht="20.25" customHeight="1" x14ac:dyDescent="0.25">
      <c r="B192" s="134"/>
      <c r="C192" s="180" t="s">
        <v>549</v>
      </c>
      <c r="D192" s="181"/>
      <c r="E192" s="114"/>
      <c r="F192" s="181">
        <v>344.4</v>
      </c>
      <c r="G192" s="114" t="s">
        <v>335</v>
      </c>
      <c r="H192" s="134" t="s">
        <v>574</v>
      </c>
      <c r="I192" s="134" t="s">
        <v>542</v>
      </c>
      <c r="J192" s="134">
        <v>1</v>
      </c>
      <c r="K192" s="134"/>
      <c r="L192" s="134" t="s">
        <v>603</v>
      </c>
    </row>
    <row r="193" spans="2:12" s="43" customFormat="1" ht="20.25" customHeight="1" x14ac:dyDescent="0.25">
      <c r="B193" s="134"/>
      <c r="C193" s="180" t="s">
        <v>549</v>
      </c>
      <c r="D193" s="181"/>
      <c r="E193" s="114"/>
      <c r="F193" s="181">
        <v>344.4</v>
      </c>
      <c r="G193" s="134" t="s">
        <v>335</v>
      </c>
      <c r="H193" s="134" t="s">
        <v>574</v>
      </c>
      <c r="I193" s="134" t="s">
        <v>542</v>
      </c>
      <c r="J193" s="134">
        <v>1</v>
      </c>
      <c r="K193" s="134"/>
      <c r="L193" s="134" t="s">
        <v>603</v>
      </c>
    </row>
    <row r="194" spans="2:12" s="43" customFormat="1" ht="20.25" customHeight="1" x14ac:dyDescent="0.25">
      <c r="B194" s="134"/>
      <c r="C194" s="180" t="s">
        <v>549</v>
      </c>
      <c r="D194" s="181"/>
      <c r="E194" s="114"/>
      <c r="F194" s="181">
        <v>344.4</v>
      </c>
      <c r="G194" s="134" t="s">
        <v>335</v>
      </c>
      <c r="H194" s="134" t="s">
        <v>574</v>
      </c>
      <c r="I194" s="134" t="s">
        <v>542</v>
      </c>
      <c r="J194" s="134">
        <v>1</v>
      </c>
      <c r="K194" s="134"/>
      <c r="L194" s="134" t="s">
        <v>603</v>
      </c>
    </row>
    <row r="195" spans="2:12" s="43" customFormat="1" ht="20.25" customHeight="1" x14ac:dyDescent="0.25">
      <c r="B195" s="134"/>
      <c r="C195" s="180" t="s">
        <v>549</v>
      </c>
      <c r="D195" s="181"/>
      <c r="E195" s="114"/>
      <c r="F195" s="181">
        <v>344.4</v>
      </c>
      <c r="G195" s="134" t="s">
        <v>335</v>
      </c>
      <c r="H195" s="134" t="s">
        <v>574</v>
      </c>
      <c r="I195" s="134" t="s">
        <v>542</v>
      </c>
      <c r="J195" s="134">
        <v>1</v>
      </c>
      <c r="K195" s="134"/>
      <c r="L195" s="134" t="s">
        <v>603</v>
      </c>
    </row>
    <row r="196" spans="2:12" s="43" customFormat="1" ht="20.25" customHeight="1" x14ac:dyDescent="0.25">
      <c r="B196" s="134"/>
      <c r="C196" s="180" t="s">
        <v>549</v>
      </c>
      <c r="D196" s="181"/>
      <c r="E196" s="114"/>
      <c r="F196" s="181">
        <v>344.4</v>
      </c>
      <c r="G196" s="134" t="s">
        <v>335</v>
      </c>
      <c r="H196" s="134" t="s">
        <v>574</v>
      </c>
      <c r="I196" s="134" t="s">
        <v>542</v>
      </c>
      <c r="J196" s="134">
        <v>1</v>
      </c>
      <c r="K196" s="134"/>
      <c r="L196" s="134" t="s">
        <v>603</v>
      </c>
    </row>
    <row r="197" spans="2:12" s="43" customFormat="1" ht="20.25" customHeight="1" x14ac:dyDescent="0.25">
      <c r="B197" s="134"/>
      <c r="C197" s="180" t="s">
        <v>549</v>
      </c>
      <c r="D197" s="181"/>
      <c r="E197" s="114"/>
      <c r="F197" s="181">
        <v>344.4</v>
      </c>
      <c r="G197" s="134" t="s">
        <v>335</v>
      </c>
      <c r="H197" s="134" t="s">
        <v>574</v>
      </c>
      <c r="I197" s="134" t="s">
        <v>542</v>
      </c>
      <c r="J197" s="134">
        <v>1</v>
      </c>
      <c r="K197" s="134"/>
      <c r="L197" s="134" t="s">
        <v>603</v>
      </c>
    </row>
    <row r="198" spans="2:12" s="43" customFormat="1" ht="20.25" customHeight="1" x14ac:dyDescent="0.25">
      <c r="B198" s="134"/>
      <c r="C198" s="180" t="s">
        <v>549</v>
      </c>
      <c r="D198" s="181"/>
      <c r="E198" s="114"/>
      <c r="F198" s="181">
        <v>344.4</v>
      </c>
      <c r="G198" s="134" t="s">
        <v>335</v>
      </c>
      <c r="H198" s="134" t="s">
        <v>574</v>
      </c>
      <c r="I198" s="134" t="s">
        <v>542</v>
      </c>
      <c r="J198" s="134">
        <v>1</v>
      </c>
      <c r="K198" s="134"/>
      <c r="L198" s="134" t="s">
        <v>603</v>
      </c>
    </row>
    <row r="199" spans="2:12" s="43" customFormat="1" ht="20.25" customHeight="1" x14ac:dyDescent="0.25">
      <c r="B199" s="134"/>
      <c r="C199" s="180" t="s">
        <v>549</v>
      </c>
      <c r="D199" s="181"/>
      <c r="E199" s="114"/>
      <c r="F199" s="181">
        <v>344.4</v>
      </c>
      <c r="G199" s="134" t="s">
        <v>335</v>
      </c>
      <c r="H199" s="134" t="s">
        <v>574</v>
      </c>
      <c r="I199" s="134" t="s">
        <v>542</v>
      </c>
      <c r="J199" s="134">
        <v>1</v>
      </c>
      <c r="K199" s="134"/>
      <c r="L199" s="134" t="s">
        <v>603</v>
      </c>
    </row>
    <row r="200" spans="2:12" s="43" customFormat="1" ht="20.25" customHeight="1" x14ac:dyDescent="0.25">
      <c r="B200" s="134"/>
      <c r="C200" s="180" t="s">
        <v>549</v>
      </c>
      <c r="D200" s="181"/>
      <c r="E200" s="114"/>
      <c r="F200" s="181">
        <v>344.4</v>
      </c>
      <c r="G200" s="134" t="s">
        <v>335</v>
      </c>
      <c r="H200" s="134" t="s">
        <v>574</v>
      </c>
      <c r="I200" s="134" t="s">
        <v>542</v>
      </c>
      <c r="J200" s="134">
        <v>1</v>
      </c>
      <c r="K200" s="134"/>
      <c r="L200" s="134" t="s">
        <v>603</v>
      </c>
    </row>
    <row r="201" spans="2:12" s="43" customFormat="1" ht="20.25" customHeight="1" x14ac:dyDescent="0.25">
      <c r="B201" s="134"/>
      <c r="C201" s="180" t="s">
        <v>549</v>
      </c>
      <c r="D201" s="181"/>
      <c r="E201" s="114"/>
      <c r="F201" s="181">
        <v>344.4</v>
      </c>
      <c r="G201" s="134" t="s">
        <v>335</v>
      </c>
      <c r="H201" s="134" t="s">
        <v>574</v>
      </c>
      <c r="I201" s="134" t="s">
        <v>542</v>
      </c>
      <c r="J201" s="134">
        <v>1</v>
      </c>
      <c r="K201" s="134"/>
      <c r="L201" s="134" t="s">
        <v>603</v>
      </c>
    </row>
    <row r="202" spans="2:12" s="43" customFormat="1" ht="20.25" customHeight="1" x14ac:dyDescent="0.25">
      <c r="B202" s="134"/>
      <c r="C202" s="180" t="s">
        <v>549</v>
      </c>
      <c r="D202" s="181"/>
      <c r="E202" s="114"/>
      <c r="F202" s="181">
        <v>344.4</v>
      </c>
      <c r="G202" s="134" t="s">
        <v>335</v>
      </c>
      <c r="H202" s="134" t="s">
        <v>574</v>
      </c>
      <c r="I202" s="134" t="s">
        <v>542</v>
      </c>
      <c r="J202" s="134">
        <v>1</v>
      </c>
      <c r="K202" s="134"/>
      <c r="L202" s="134" t="s">
        <v>603</v>
      </c>
    </row>
    <row r="203" spans="2:12" s="43" customFormat="1" ht="20.25" customHeight="1" x14ac:dyDescent="0.25">
      <c r="B203" s="134"/>
      <c r="C203" s="180" t="s">
        <v>549</v>
      </c>
      <c r="D203" s="181"/>
      <c r="E203" s="114"/>
      <c r="F203" s="181">
        <v>344.4</v>
      </c>
      <c r="G203" s="134" t="s">
        <v>335</v>
      </c>
      <c r="H203" s="134" t="s">
        <v>574</v>
      </c>
      <c r="I203" s="134" t="s">
        <v>542</v>
      </c>
      <c r="J203" s="134">
        <v>1</v>
      </c>
      <c r="K203" s="134"/>
      <c r="L203" s="134" t="s">
        <v>603</v>
      </c>
    </row>
    <row r="204" spans="2:12" s="43" customFormat="1" ht="20.25" customHeight="1" x14ac:dyDescent="0.25">
      <c r="B204" s="134"/>
      <c r="C204" s="180" t="s">
        <v>549</v>
      </c>
      <c r="D204" s="181"/>
      <c r="E204" s="114"/>
      <c r="F204" s="181">
        <v>344.4</v>
      </c>
      <c r="G204" s="134" t="s">
        <v>335</v>
      </c>
      <c r="H204" s="134" t="s">
        <v>574</v>
      </c>
      <c r="I204" s="134" t="s">
        <v>542</v>
      </c>
      <c r="J204" s="134">
        <v>1</v>
      </c>
      <c r="K204" s="134"/>
      <c r="L204" s="134" t="s">
        <v>603</v>
      </c>
    </row>
    <row r="205" spans="2:12" s="43" customFormat="1" ht="20.25" customHeight="1" x14ac:dyDescent="0.25">
      <c r="B205" s="134"/>
      <c r="C205" s="180" t="s">
        <v>549</v>
      </c>
      <c r="D205" s="181"/>
      <c r="E205" s="114"/>
      <c r="F205" s="181">
        <v>344.4</v>
      </c>
      <c r="G205" s="134" t="s">
        <v>335</v>
      </c>
      <c r="H205" s="134" t="s">
        <v>574</v>
      </c>
      <c r="I205" s="134" t="s">
        <v>542</v>
      </c>
      <c r="J205" s="134">
        <v>1</v>
      </c>
      <c r="K205" s="134"/>
      <c r="L205" s="134" t="s">
        <v>603</v>
      </c>
    </row>
    <row r="206" spans="2:12" s="43" customFormat="1" ht="20.25" customHeight="1" x14ac:dyDescent="0.25">
      <c r="B206" s="134"/>
      <c r="C206" s="180" t="s">
        <v>549</v>
      </c>
      <c r="D206" s="181"/>
      <c r="E206" s="114"/>
      <c r="F206" s="181">
        <v>344.4</v>
      </c>
      <c r="G206" s="134" t="s">
        <v>335</v>
      </c>
      <c r="H206" s="134" t="s">
        <v>574</v>
      </c>
      <c r="I206" s="134" t="s">
        <v>542</v>
      </c>
      <c r="J206" s="134">
        <v>1</v>
      </c>
      <c r="K206" s="134"/>
      <c r="L206" s="134" t="s">
        <v>603</v>
      </c>
    </row>
    <row r="207" spans="2:12" s="43" customFormat="1" ht="20.25" customHeight="1" x14ac:dyDescent="0.25">
      <c r="B207" s="134"/>
      <c r="C207" s="180" t="s">
        <v>549</v>
      </c>
      <c r="D207" s="181"/>
      <c r="E207" s="114"/>
      <c r="F207" s="181">
        <v>344.4</v>
      </c>
      <c r="G207" s="134" t="s">
        <v>335</v>
      </c>
      <c r="H207" s="134" t="s">
        <v>574</v>
      </c>
      <c r="I207" s="134" t="s">
        <v>542</v>
      </c>
      <c r="J207" s="134">
        <v>1</v>
      </c>
      <c r="K207" s="134"/>
      <c r="L207" s="134" t="s">
        <v>603</v>
      </c>
    </row>
    <row r="208" spans="2:12" s="43" customFormat="1" ht="20.25" customHeight="1" x14ac:dyDescent="0.25">
      <c r="B208" s="134"/>
      <c r="C208" s="180" t="s">
        <v>549</v>
      </c>
      <c r="D208" s="181"/>
      <c r="E208" s="114"/>
      <c r="F208" s="181">
        <v>344.4</v>
      </c>
      <c r="G208" s="134" t="s">
        <v>335</v>
      </c>
      <c r="H208" s="134" t="s">
        <v>574</v>
      </c>
      <c r="I208" s="134" t="s">
        <v>542</v>
      </c>
      <c r="J208" s="134">
        <v>1</v>
      </c>
      <c r="K208" s="134"/>
      <c r="L208" s="134" t="s">
        <v>603</v>
      </c>
    </row>
    <row r="209" spans="2:12" s="43" customFormat="1" ht="20.25" customHeight="1" x14ac:dyDescent="0.25">
      <c r="B209" s="134"/>
      <c r="C209" s="180" t="s">
        <v>549</v>
      </c>
      <c r="D209" s="181"/>
      <c r="E209" s="114"/>
      <c r="F209" s="181">
        <v>344.4</v>
      </c>
      <c r="G209" s="134" t="s">
        <v>335</v>
      </c>
      <c r="H209" s="134" t="s">
        <v>574</v>
      </c>
      <c r="I209" s="134" t="s">
        <v>542</v>
      </c>
      <c r="J209" s="134">
        <v>1</v>
      </c>
      <c r="K209" s="134"/>
      <c r="L209" s="134" t="s">
        <v>603</v>
      </c>
    </row>
    <row r="210" spans="2:12" s="43" customFormat="1" ht="20.25" customHeight="1" x14ac:dyDescent="0.25">
      <c r="B210" s="134"/>
      <c r="C210" s="180" t="s">
        <v>549</v>
      </c>
      <c r="D210" s="181"/>
      <c r="E210" s="114"/>
      <c r="F210" s="181">
        <v>344.4</v>
      </c>
      <c r="G210" s="134" t="s">
        <v>335</v>
      </c>
      <c r="H210" s="134" t="s">
        <v>574</v>
      </c>
      <c r="I210" s="134" t="s">
        <v>542</v>
      </c>
      <c r="J210" s="134">
        <v>1</v>
      </c>
      <c r="K210" s="134"/>
      <c r="L210" s="134" t="s">
        <v>603</v>
      </c>
    </row>
    <row r="211" spans="2:12" s="43" customFormat="1" ht="20.25" customHeight="1" x14ac:dyDescent="0.25">
      <c r="B211" s="134"/>
      <c r="C211" s="180" t="s">
        <v>549</v>
      </c>
      <c r="D211" s="181"/>
      <c r="E211" s="114"/>
      <c r="F211" s="181">
        <v>344.4</v>
      </c>
      <c r="G211" s="134" t="s">
        <v>335</v>
      </c>
      <c r="H211" s="134" t="s">
        <v>574</v>
      </c>
      <c r="I211" s="134" t="s">
        <v>542</v>
      </c>
      <c r="J211" s="134">
        <v>1</v>
      </c>
      <c r="K211" s="134"/>
      <c r="L211" s="134" t="s">
        <v>603</v>
      </c>
    </row>
    <row r="212" spans="2:12" s="43" customFormat="1" ht="20.25" customHeight="1" x14ac:dyDescent="0.25">
      <c r="B212" s="134"/>
      <c r="C212" s="180" t="s">
        <v>549</v>
      </c>
      <c r="D212" s="181"/>
      <c r="E212" s="114"/>
      <c r="F212" s="181">
        <v>344.4</v>
      </c>
      <c r="G212" s="134" t="s">
        <v>335</v>
      </c>
      <c r="H212" s="134" t="s">
        <v>574</v>
      </c>
      <c r="I212" s="134" t="s">
        <v>542</v>
      </c>
      <c r="J212" s="134">
        <v>1</v>
      </c>
      <c r="K212" s="134"/>
      <c r="L212" s="134" t="s">
        <v>603</v>
      </c>
    </row>
    <row r="213" spans="2:12" s="43" customFormat="1" ht="20.25" customHeight="1" x14ac:dyDescent="0.25">
      <c r="B213" s="134"/>
      <c r="C213" s="180" t="s">
        <v>549</v>
      </c>
      <c r="D213" s="181"/>
      <c r="E213" s="114"/>
      <c r="F213" s="181">
        <v>344.4</v>
      </c>
      <c r="G213" s="134" t="s">
        <v>335</v>
      </c>
      <c r="H213" s="134" t="s">
        <v>574</v>
      </c>
      <c r="I213" s="134" t="s">
        <v>542</v>
      </c>
      <c r="J213" s="134">
        <v>1</v>
      </c>
      <c r="K213" s="134"/>
      <c r="L213" s="134" t="s">
        <v>603</v>
      </c>
    </row>
    <row r="214" spans="2:12" s="43" customFormat="1" ht="20.25" customHeight="1" x14ac:dyDescent="0.25">
      <c r="B214" s="134"/>
      <c r="C214" s="180" t="s">
        <v>549</v>
      </c>
      <c r="D214" s="181"/>
      <c r="E214" s="114"/>
      <c r="F214" s="181">
        <v>344.4</v>
      </c>
      <c r="G214" s="134" t="s">
        <v>335</v>
      </c>
      <c r="H214" s="134" t="s">
        <v>574</v>
      </c>
      <c r="I214" s="134" t="s">
        <v>542</v>
      </c>
      <c r="J214" s="134">
        <v>1</v>
      </c>
      <c r="K214" s="134"/>
      <c r="L214" s="134" t="s">
        <v>603</v>
      </c>
    </row>
    <row r="215" spans="2:12" s="43" customFormat="1" ht="20.25" customHeight="1" x14ac:dyDescent="0.25">
      <c r="B215" s="134"/>
      <c r="C215" s="180" t="s">
        <v>549</v>
      </c>
      <c r="D215" s="181"/>
      <c r="E215" s="114"/>
      <c r="F215" s="181">
        <v>344.4</v>
      </c>
      <c r="G215" s="134" t="s">
        <v>335</v>
      </c>
      <c r="H215" s="134" t="s">
        <v>574</v>
      </c>
      <c r="I215" s="134" t="s">
        <v>542</v>
      </c>
      <c r="J215" s="134">
        <v>1</v>
      </c>
      <c r="K215" s="134"/>
      <c r="L215" s="134" t="s">
        <v>603</v>
      </c>
    </row>
    <row r="216" spans="2:12" s="43" customFormat="1" ht="20.25" customHeight="1" x14ac:dyDescent="0.25">
      <c r="B216" s="134"/>
      <c r="C216" s="180" t="s">
        <v>549</v>
      </c>
      <c r="D216" s="181"/>
      <c r="E216" s="114"/>
      <c r="F216" s="181">
        <v>344.4</v>
      </c>
      <c r="G216" s="134" t="s">
        <v>335</v>
      </c>
      <c r="H216" s="134" t="s">
        <v>574</v>
      </c>
      <c r="I216" s="134" t="s">
        <v>542</v>
      </c>
      <c r="J216" s="134">
        <v>1</v>
      </c>
      <c r="K216" s="134"/>
      <c r="L216" s="134" t="s">
        <v>603</v>
      </c>
    </row>
    <row r="217" spans="2:12" s="43" customFormat="1" ht="20.25" customHeight="1" x14ac:dyDescent="0.25">
      <c r="B217" s="134"/>
      <c r="C217" s="180" t="s">
        <v>549</v>
      </c>
      <c r="D217" s="181"/>
      <c r="E217" s="114"/>
      <c r="F217" s="181">
        <v>344.4</v>
      </c>
      <c r="G217" s="134" t="s">
        <v>335</v>
      </c>
      <c r="H217" s="134" t="s">
        <v>574</v>
      </c>
      <c r="I217" s="134" t="s">
        <v>542</v>
      </c>
      <c r="J217" s="134">
        <v>1</v>
      </c>
      <c r="K217" s="134"/>
      <c r="L217" s="134" t="s">
        <v>603</v>
      </c>
    </row>
    <row r="218" spans="2:12" s="43" customFormat="1" ht="20.25" customHeight="1" x14ac:dyDescent="0.25">
      <c r="B218" s="134"/>
      <c r="C218" s="180" t="s">
        <v>549</v>
      </c>
      <c r="D218" s="181"/>
      <c r="E218" s="114"/>
      <c r="F218" s="181">
        <v>344.4</v>
      </c>
      <c r="G218" s="134" t="s">
        <v>335</v>
      </c>
      <c r="H218" s="134" t="s">
        <v>574</v>
      </c>
      <c r="I218" s="134" t="s">
        <v>542</v>
      </c>
      <c r="J218" s="134">
        <v>1</v>
      </c>
      <c r="K218" s="134"/>
      <c r="L218" s="134" t="s">
        <v>603</v>
      </c>
    </row>
    <row r="219" spans="2:12" s="43" customFormat="1" ht="20.25" customHeight="1" x14ac:dyDescent="0.25">
      <c r="B219" s="134"/>
      <c r="C219" s="180" t="s">
        <v>549</v>
      </c>
      <c r="D219" s="181"/>
      <c r="E219" s="114"/>
      <c r="F219" s="181">
        <v>344.4</v>
      </c>
      <c r="G219" s="134" t="s">
        <v>335</v>
      </c>
      <c r="H219" s="134" t="s">
        <v>574</v>
      </c>
      <c r="I219" s="134" t="s">
        <v>542</v>
      </c>
      <c r="J219" s="134">
        <v>1</v>
      </c>
      <c r="K219" s="134"/>
      <c r="L219" s="134" t="s">
        <v>603</v>
      </c>
    </row>
    <row r="220" spans="2:12" s="43" customFormat="1" ht="20.25" customHeight="1" x14ac:dyDescent="0.25">
      <c r="B220" s="134"/>
      <c r="C220" s="180" t="s">
        <v>549</v>
      </c>
      <c r="D220" s="181"/>
      <c r="E220" s="114"/>
      <c r="F220" s="181">
        <v>344.4</v>
      </c>
      <c r="G220" s="134" t="s">
        <v>335</v>
      </c>
      <c r="H220" s="134" t="s">
        <v>574</v>
      </c>
      <c r="I220" s="134" t="s">
        <v>542</v>
      </c>
      <c r="J220" s="134">
        <v>1</v>
      </c>
      <c r="K220" s="134"/>
      <c r="L220" s="134" t="s">
        <v>603</v>
      </c>
    </row>
    <row r="221" spans="2:12" s="43" customFormat="1" ht="20.25" customHeight="1" x14ac:dyDescent="0.25">
      <c r="B221" s="134"/>
      <c r="C221" s="180" t="s">
        <v>549</v>
      </c>
      <c r="D221" s="181"/>
      <c r="E221" s="114"/>
      <c r="F221" s="181">
        <v>344.4</v>
      </c>
      <c r="G221" s="134" t="s">
        <v>335</v>
      </c>
      <c r="H221" s="134" t="s">
        <v>574</v>
      </c>
      <c r="I221" s="134" t="s">
        <v>542</v>
      </c>
      <c r="J221" s="134">
        <v>1</v>
      </c>
      <c r="K221" s="134"/>
      <c r="L221" s="134" t="s">
        <v>603</v>
      </c>
    </row>
    <row r="222" spans="2:12" s="43" customFormat="1" ht="20.25" customHeight="1" x14ac:dyDescent="0.25">
      <c r="B222" s="134"/>
      <c r="C222" s="180" t="s">
        <v>549</v>
      </c>
      <c r="D222" s="181"/>
      <c r="E222" s="114"/>
      <c r="F222" s="181">
        <v>344.4</v>
      </c>
      <c r="G222" s="134" t="s">
        <v>335</v>
      </c>
      <c r="H222" s="134" t="s">
        <v>574</v>
      </c>
      <c r="I222" s="134" t="s">
        <v>542</v>
      </c>
      <c r="J222" s="134">
        <v>1</v>
      </c>
      <c r="K222" s="134"/>
      <c r="L222" s="134" t="s">
        <v>603</v>
      </c>
    </row>
    <row r="223" spans="2:12" s="43" customFormat="1" ht="20.25" customHeight="1" x14ac:dyDescent="0.25">
      <c r="B223" s="134"/>
      <c r="C223" s="180" t="s">
        <v>549</v>
      </c>
      <c r="D223" s="181"/>
      <c r="E223" s="114"/>
      <c r="F223" s="181">
        <v>344.4</v>
      </c>
      <c r="G223" s="134" t="s">
        <v>335</v>
      </c>
      <c r="H223" s="134" t="s">
        <v>574</v>
      </c>
      <c r="I223" s="134" t="s">
        <v>542</v>
      </c>
      <c r="J223" s="134">
        <v>1</v>
      </c>
      <c r="K223" s="134"/>
      <c r="L223" s="134" t="s">
        <v>603</v>
      </c>
    </row>
    <row r="224" spans="2:12" s="43" customFormat="1" ht="20.25" customHeight="1" x14ac:dyDescent="0.25">
      <c r="B224" s="134"/>
      <c r="C224" s="180" t="s">
        <v>549</v>
      </c>
      <c r="D224" s="181"/>
      <c r="E224" s="114"/>
      <c r="F224" s="181">
        <v>344.4</v>
      </c>
      <c r="G224" s="134" t="s">
        <v>335</v>
      </c>
      <c r="H224" s="134" t="s">
        <v>574</v>
      </c>
      <c r="I224" s="134" t="s">
        <v>542</v>
      </c>
      <c r="J224" s="134">
        <v>1</v>
      </c>
      <c r="K224" s="134"/>
      <c r="L224" s="134" t="s">
        <v>603</v>
      </c>
    </row>
    <row r="225" spans="2:12" s="43" customFormat="1" ht="20.25" customHeight="1" x14ac:dyDescent="0.25">
      <c r="B225" s="134"/>
      <c r="C225" s="180" t="s">
        <v>549</v>
      </c>
      <c r="D225" s="181"/>
      <c r="E225" s="114"/>
      <c r="F225" s="181">
        <v>344.4</v>
      </c>
      <c r="G225" s="134" t="s">
        <v>335</v>
      </c>
      <c r="H225" s="134" t="s">
        <v>574</v>
      </c>
      <c r="I225" s="134" t="s">
        <v>542</v>
      </c>
      <c r="J225" s="134">
        <v>1</v>
      </c>
      <c r="K225" s="134"/>
      <c r="L225" s="134" t="s">
        <v>603</v>
      </c>
    </row>
    <row r="226" spans="2:12" s="43" customFormat="1" ht="20.25" customHeight="1" x14ac:dyDescent="0.25">
      <c r="B226" s="134"/>
      <c r="C226" s="180" t="s">
        <v>549</v>
      </c>
      <c r="D226" s="181"/>
      <c r="E226" s="114"/>
      <c r="F226" s="181">
        <v>344.4</v>
      </c>
      <c r="G226" s="134" t="s">
        <v>335</v>
      </c>
      <c r="H226" s="134" t="s">
        <v>574</v>
      </c>
      <c r="I226" s="134" t="s">
        <v>542</v>
      </c>
      <c r="J226" s="134">
        <v>1</v>
      </c>
      <c r="K226" s="134"/>
      <c r="L226" s="134" t="s">
        <v>603</v>
      </c>
    </row>
    <row r="227" spans="2:12" s="43" customFormat="1" ht="20.25" customHeight="1" x14ac:dyDescent="0.25">
      <c r="B227" s="134"/>
      <c r="C227" s="180" t="s">
        <v>549</v>
      </c>
      <c r="D227" s="181"/>
      <c r="E227" s="114"/>
      <c r="F227" s="181">
        <v>344.4</v>
      </c>
      <c r="G227" s="134" t="s">
        <v>335</v>
      </c>
      <c r="H227" s="134" t="s">
        <v>574</v>
      </c>
      <c r="I227" s="134" t="s">
        <v>542</v>
      </c>
      <c r="J227" s="134">
        <v>1</v>
      </c>
      <c r="K227" s="134"/>
      <c r="L227" s="134" t="s">
        <v>603</v>
      </c>
    </row>
    <row r="228" spans="2:12" s="43" customFormat="1" ht="20.25" customHeight="1" x14ac:dyDescent="0.25">
      <c r="B228" s="134"/>
      <c r="C228" s="180" t="s">
        <v>549</v>
      </c>
      <c r="D228" s="181"/>
      <c r="E228" s="114"/>
      <c r="F228" s="181">
        <v>344.4</v>
      </c>
      <c r="G228" s="134" t="s">
        <v>335</v>
      </c>
      <c r="H228" s="134" t="s">
        <v>574</v>
      </c>
      <c r="I228" s="134" t="s">
        <v>542</v>
      </c>
      <c r="J228" s="134">
        <v>1</v>
      </c>
      <c r="K228" s="134"/>
      <c r="L228" s="134" t="s">
        <v>603</v>
      </c>
    </row>
    <row r="229" spans="2:12" s="43" customFormat="1" ht="20.25" customHeight="1" x14ac:dyDescent="0.25">
      <c r="B229" s="134"/>
      <c r="C229" s="180" t="s">
        <v>549</v>
      </c>
      <c r="D229" s="181"/>
      <c r="E229" s="114"/>
      <c r="F229" s="181">
        <v>344.4</v>
      </c>
      <c r="G229" s="134" t="s">
        <v>335</v>
      </c>
      <c r="H229" s="134" t="s">
        <v>574</v>
      </c>
      <c r="I229" s="134" t="s">
        <v>542</v>
      </c>
      <c r="J229" s="134">
        <v>1</v>
      </c>
      <c r="K229" s="134"/>
      <c r="L229" s="134" t="s">
        <v>603</v>
      </c>
    </row>
    <row r="230" spans="2:12" s="43" customFormat="1" ht="20.25" customHeight="1" x14ac:dyDescent="0.25">
      <c r="B230" s="134"/>
      <c r="C230" s="180" t="s">
        <v>549</v>
      </c>
      <c r="D230" s="181"/>
      <c r="E230" s="114"/>
      <c r="F230" s="181">
        <v>344.4</v>
      </c>
      <c r="G230" s="134" t="s">
        <v>335</v>
      </c>
      <c r="H230" s="134" t="s">
        <v>574</v>
      </c>
      <c r="I230" s="134" t="s">
        <v>542</v>
      </c>
      <c r="J230" s="134">
        <v>1</v>
      </c>
      <c r="K230" s="134"/>
      <c r="L230" s="134" t="s">
        <v>603</v>
      </c>
    </row>
    <row r="231" spans="2:12" s="43" customFormat="1" ht="20.25" customHeight="1" x14ac:dyDescent="0.25">
      <c r="B231" s="134"/>
      <c r="C231" s="180" t="s">
        <v>549</v>
      </c>
      <c r="D231" s="181"/>
      <c r="E231" s="114"/>
      <c r="F231" s="181">
        <v>344.4</v>
      </c>
      <c r="G231" s="134" t="s">
        <v>335</v>
      </c>
      <c r="H231" s="134" t="s">
        <v>574</v>
      </c>
      <c r="I231" s="134" t="s">
        <v>542</v>
      </c>
      <c r="J231" s="134">
        <v>1</v>
      </c>
      <c r="K231" s="134"/>
      <c r="L231" s="134" t="s">
        <v>603</v>
      </c>
    </row>
    <row r="232" spans="2:12" s="43" customFormat="1" ht="20.25" customHeight="1" x14ac:dyDescent="0.25">
      <c r="B232" s="134"/>
      <c r="C232" s="180" t="s">
        <v>549</v>
      </c>
      <c r="D232" s="181"/>
      <c r="E232" s="114"/>
      <c r="F232" s="181">
        <v>344.4</v>
      </c>
      <c r="G232" s="134" t="s">
        <v>335</v>
      </c>
      <c r="H232" s="134" t="s">
        <v>574</v>
      </c>
      <c r="I232" s="134" t="s">
        <v>542</v>
      </c>
      <c r="J232" s="134">
        <v>1</v>
      </c>
      <c r="K232" s="134"/>
      <c r="L232" s="134" t="s">
        <v>603</v>
      </c>
    </row>
    <row r="233" spans="2:12" s="43" customFormat="1" ht="20.25" customHeight="1" x14ac:dyDescent="0.25">
      <c r="B233" s="134"/>
      <c r="C233" s="180" t="s">
        <v>549</v>
      </c>
      <c r="D233" s="181"/>
      <c r="E233" s="114"/>
      <c r="F233" s="181">
        <v>344.4</v>
      </c>
      <c r="G233" s="134" t="s">
        <v>335</v>
      </c>
      <c r="H233" s="134" t="s">
        <v>574</v>
      </c>
      <c r="I233" s="134" t="s">
        <v>542</v>
      </c>
      <c r="J233" s="134">
        <v>1</v>
      </c>
      <c r="K233" s="134"/>
      <c r="L233" s="134" t="s">
        <v>603</v>
      </c>
    </row>
    <row r="234" spans="2:12" s="43" customFormat="1" ht="20.25" customHeight="1" x14ac:dyDescent="0.25">
      <c r="B234" s="134"/>
      <c r="C234" s="180" t="s">
        <v>549</v>
      </c>
      <c r="D234" s="181"/>
      <c r="E234" s="114"/>
      <c r="F234" s="181">
        <v>344.4</v>
      </c>
      <c r="G234" s="134" t="s">
        <v>335</v>
      </c>
      <c r="H234" s="134" t="s">
        <v>574</v>
      </c>
      <c r="I234" s="134" t="s">
        <v>542</v>
      </c>
      <c r="J234" s="134">
        <v>1</v>
      </c>
      <c r="K234" s="134"/>
      <c r="L234" s="134" t="s">
        <v>603</v>
      </c>
    </row>
    <row r="235" spans="2:12" s="43" customFormat="1" ht="20.25" customHeight="1" x14ac:dyDescent="0.25">
      <c r="B235" s="134"/>
      <c r="C235" s="180" t="s">
        <v>549</v>
      </c>
      <c r="D235" s="181"/>
      <c r="E235" s="114"/>
      <c r="F235" s="181">
        <v>344.4</v>
      </c>
      <c r="G235" s="134" t="s">
        <v>335</v>
      </c>
      <c r="H235" s="134" t="s">
        <v>574</v>
      </c>
      <c r="I235" s="134" t="s">
        <v>542</v>
      </c>
      <c r="J235" s="134">
        <v>1</v>
      </c>
      <c r="K235" s="134"/>
      <c r="L235" s="134" t="s">
        <v>603</v>
      </c>
    </row>
    <row r="236" spans="2:12" s="43" customFormat="1" ht="20.25" customHeight="1" x14ac:dyDescent="0.25">
      <c r="B236" s="134"/>
      <c r="C236" s="180" t="s">
        <v>549</v>
      </c>
      <c r="D236" s="181"/>
      <c r="E236" s="114"/>
      <c r="F236" s="181">
        <v>344.4</v>
      </c>
      <c r="G236" s="134" t="s">
        <v>335</v>
      </c>
      <c r="H236" s="134" t="s">
        <v>574</v>
      </c>
      <c r="I236" s="134" t="s">
        <v>542</v>
      </c>
      <c r="J236" s="134">
        <v>1</v>
      </c>
      <c r="K236" s="134"/>
      <c r="L236" s="134" t="s">
        <v>603</v>
      </c>
    </row>
    <row r="237" spans="2:12" s="43" customFormat="1" ht="20.25" customHeight="1" x14ac:dyDescent="0.25">
      <c r="B237" s="134"/>
      <c r="C237" s="180" t="s">
        <v>549</v>
      </c>
      <c r="D237" s="181"/>
      <c r="E237" s="114"/>
      <c r="F237" s="181">
        <v>344.4</v>
      </c>
      <c r="G237" s="134" t="s">
        <v>335</v>
      </c>
      <c r="H237" s="134" t="s">
        <v>574</v>
      </c>
      <c r="I237" s="134" t="s">
        <v>542</v>
      </c>
      <c r="J237" s="134">
        <v>1</v>
      </c>
      <c r="K237" s="134"/>
      <c r="L237" s="134" t="s">
        <v>603</v>
      </c>
    </row>
    <row r="238" spans="2:12" s="43" customFormat="1" ht="20.25" customHeight="1" x14ac:dyDescent="0.25">
      <c r="B238" s="134"/>
      <c r="C238" s="180" t="s">
        <v>549</v>
      </c>
      <c r="D238" s="181"/>
      <c r="E238" s="114"/>
      <c r="F238" s="181">
        <v>344.4</v>
      </c>
      <c r="G238" s="134" t="s">
        <v>335</v>
      </c>
      <c r="H238" s="134" t="s">
        <v>574</v>
      </c>
      <c r="I238" s="134" t="s">
        <v>542</v>
      </c>
      <c r="J238" s="134">
        <v>1</v>
      </c>
      <c r="K238" s="134"/>
      <c r="L238" s="134" t="s">
        <v>603</v>
      </c>
    </row>
    <row r="239" spans="2:12" s="43" customFormat="1" ht="20.25" customHeight="1" x14ac:dyDescent="0.25">
      <c r="B239" s="134"/>
      <c r="C239" s="180" t="s">
        <v>549</v>
      </c>
      <c r="D239" s="181"/>
      <c r="E239" s="114"/>
      <c r="F239" s="181">
        <v>344.4</v>
      </c>
      <c r="G239" s="134" t="s">
        <v>335</v>
      </c>
      <c r="H239" s="134" t="s">
        <v>574</v>
      </c>
      <c r="I239" s="134" t="s">
        <v>542</v>
      </c>
      <c r="J239" s="134">
        <v>1</v>
      </c>
      <c r="K239" s="134"/>
      <c r="L239" s="134" t="s">
        <v>603</v>
      </c>
    </row>
    <row r="240" spans="2:12" s="43" customFormat="1" ht="20.25" customHeight="1" x14ac:dyDescent="0.25">
      <c r="B240" s="134"/>
      <c r="C240" s="180" t="s">
        <v>549</v>
      </c>
      <c r="D240" s="181"/>
      <c r="E240" s="114"/>
      <c r="F240" s="181">
        <v>344.4</v>
      </c>
      <c r="G240" s="134" t="s">
        <v>335</v>
      </c>
      <c r="H240" s="134" t="s">
        <v>574</v>
      </c>
      <c r="I240" s="134" t="s">
        <v>542</v>
      </c>
      <c r="J240" s="134">
        <v>1</v>
      </c>
      <c r="K240" s="134"/>
      <c r="L240" s="134" t="s">
        <v>603</v>
      </c>
    </row>
    <row r="241" spans="2:12" s="43" customFormat="1" ht="20.25" customHeight="1" x14ac:dyDescent="0.25">
      <c r="B241" s="134"/>
      <c r="C241" s="180" t="s">
        <v>549</v>
      </c>
      <c r="D241" s="181"/>
      <c r="E241" s="114"/>
      <c r="F241" s="181">
        <v>344.4</v>
      </c>
      <c r="G241" s="134" t="s">
        <v>335</v>
      </c>
      <c r="H241" s="134" t="s">
        <v>574</v>
      </c>
      <c r="I241" s="134" t="s">
        <v>542</v>
      </c>
      <c r="J241" s="134">
        <v>1</v>
      </c>
      <c r="K241" s="134"/>
      <c r="L241" s="134" t="s">
        <v>603</v>
      </c>
    </row>
    <row r="242" spans="2:12" s="43" customFormat="1" ht="20.25" customHeight="1" x14ac:dyDescent="0.25">
      <c r="B242" s="134"/>
      <c r="C242" s="180" t="s">
        <v>549</v>
      </c>
      <c r="D242" s="181"/>
      <c r="E242" s="114"/>
      <c r="F242" s="181">
        <v>344.4</v>
      </c>
      <c r="G242" s="134" t="s">
        <v>335</v>
      </c>
      <c r="H242" s="134" t="s">
        <v>574</v>
      </c>
      <c r="I242" s="134" t="s">
        <v>542</v>
      </c>
      <c r="J242" s="134">
        <v>1</v>
      </c>
      <c r="K242" s="134"/>
      <c r="L242" s="134" t="s">
        <v>603</v>
      </c>
    </row>
    <row r="243" spans="2:12" s="43" customFormat="1" ht="20.25" customHeight="1" x14ac:dyDescent="0.25">
      <c r="B243" s="134"/>
      <c r="C243" s="180" t="s">
        <v>549</v>
      </c>
      <c r="D243" s="181"/>
      <c r="E243" s="114"/>
      <c r="F243" s="181">
        <v>344.4</v>
      </c>
      <c r="G243" s="134" t="s">
        <v>335</v>
      </c>
      <c r="H243" s="134" t="s">
        <v>574</v>
      </c>
      <c r="I243" s="134" t="s">
        <v>542</v>
      </c>
      <c r="J243" s="134">
        <v>1</v>
      </c>
      <c r="K243" s="134"/>
      <c r="L243" s="134" t="s">
        <v>603</v>
      </c>
    </row>
    <row r="244" spans="2:12" s="43" customFormat="1" ht="20.25" customHeight="1" x14ac:dyDescent="0.25">
      <c r="B244" s="134"/>
      <c r="C244" s="180" t="s">
        <v>549</v>
      </c>
      <c r="D244" s="181"/>
      <c r="E244" s="114"/>
      <c r="F244" s="181">
        <v>344.4</v>
      </c>
      <c r="G244" s="134" t="s">
        <v>335</v>
      </c>
      <c r="H244" s="134" t="s">
        <v>574</v>
      </c>
      <c r="I244" s="134" t="s">
        <v>542</v>
      </c>
      <c r="J244" s="134">
        <v>1</v>
      </c>
      <c r="K244" s="134"/>
      <c r="L244" s="134" t="s">
        <v>603</v>
      </c>
    </row>
    <row r="245" spans="2:12" s="43" customFormat="1" ht="20.25" customHeight="1" x14ac:dyDescent="0.25">
      <c r="B245" s="134"/>
      <c r="C245" s="180" t="s">
        <v>549</v>
      </c>
      <c r="D245" s="181"/>
      <c r="E245" s="114"/>
      <c r="F245" s="181">
        <v>344.4</v>
      </c>
      <c r="G245" s="134" t="s">
        <v>335</v>
      </c>
      <c r="H245" s="134" t="s">
        <v>574</v>
      </c>
      <c r="I245" s="134" t="s">
        <v>542</v>
      </c>
      <c r="J245" s="134">
        <v>1</v>
      </c>
      <c r="K245" s="134"/>
      <c r="L245" s="134" t="s">
        <v>603</v>
      </c>
    </row>
    <row r="246" spans="2:12" s="43" customFormat="1" ht="20.25" customHeight="1" x14ac:dyDescent="0.25">
      <c r="B246" s="134"/>
      <c r="C246" s="180" t="s">
        <v>549</v>
      </c>
      <c r="D246" s="181"/>
      <c r="E246" s="114"/>
      <c r="F246" s="181">
        <v>344.4</v>
      </c>
      <c r="G246" s="134" t="s">
        <v>335</v>
      </c>
      <c r="H246" s="134" t="s">
        <v>574</v>
      </c>
      <c r="I246" s="134" t="s">
        <v>542</v>
      </c>
      <c r="J246" s="134">
        <v>1</v>
      </c>
      <c r="K246" s="134"/>
      <c r="L246" s="134" t="s">
        <v>603</v>
      </c>
    </row>
    <row r="247" spans="2:12" s="43" customFormat="1" ht="20.25" customHeight="1" x14ac:dyDescent="0.25">
      <c r="B247" s="134"/>
      <c r="C247" s="180" t="s">
        <v>550</v>
      </c>
      <c r="D247" s="181"/>
      <c r="E247" s="114"/>
      <c r="F247" s="181">
        <v>393.6</v>
      </c>
      <c r="G247" s="134" t="s">
        <v>335</v>
      </c>
      <c r="H247" s="134" t="s">
        <v>575</v>
      </c>
      <c r="I247" s="134" t="s">
        <v>542</v>
      </c>
      <c r="J247" s="134">
        <v>1</v>
      </c>
      <c r="K247" s="134"/>
      <c r="L247" s="134" t="s">
        <v>603</v>
      </c>
    </row>
    <row r="248" spans="2:12" s="43" customFormat="1" ht="20.25" customHeight="1" x14ac:dyDescent="0.25">
      <c r="B248" s="134"/>
      <c r="C248" s="180" t="s">
        <v>550</v>
      </c>
      <c r="D248" s="181"/>
      <c r="E248" s="114"/>
      <c r="F248" s="181">
        <v>393.6</v>
      </c>
      <c r="G248" s="134" t="s">
        <v>335</v>
      </c>
      <c r="H248" s="134" t="s">
        <v>575</v>
      </c>
      <c r="I248" s="134" t="s">
        <v>542</v>
      </c>
      <c r="J248" s="134">
        <v>1</v>
      </c>
      <c r="K248" s="134"/>
      <c r="L248" s="134" t="s">
        <v>603</v>
      </c>
    </row>
    <row r="249" spans="2:12" s="43" customFormat="1" ht="20.25" customHeight="1" x14ac:dyDescent="0.25">
      <c r="B249" s="134"/>
      <c r="C249" s="180" t="s">
        <v>550</v>
      </c>
      <c r="D249" s="181"/>
      <c r="E249" s="114"/>
      <c r="F249" s="181">
        <v>393.6</v>
      </c>
      <c r="G249" s="134" t="s">
        <v>335</v>
      </c>
      <c r="H249" s="134" t="s">
        <v>575</v>
      </c>
      <c r="I249" s="134" t="s">
        <v>542</v>
      </c>
      <c r="J249" s="134">
        <v>1</v>
      </c>
      <c r="K249" s="134"/>
      <c r="L249" s="134" t="s">
        <v>603</v>
      </c>
    </row>
    <row r="250" spans="2:12" s="43" customFormat="1" ht="20.25" customHeight="1" x14ac:dyDescent="0.25">
      <c r="B250" s="134"/>
      <c r="C250" s="180" t="s">
        <v>550</v>
      </c>
      <c r="D250" s="181"/>
      <c r="E250" s="114"/>
      <c r="F250" s="181">
        <v>393.6</v>
      </c>
      <c r="G250" s="134" t="s">
        <v>335</v>
      </c>
      <c r="H250" s="134" t="s">
        <v>575</v>
      </c>
      <c r="I250" s="134" t="s">
        <v>542</v>
      </c>
      <c r="J250" s="134">
        <v>1</v>
      </c>
      <c r="K250" s="134"/>
      <c r="L250" s="134" t="s">
        <v>603</v>
      </c>
    </row>
    <row r="251" spans="2:12" s="43" customFormat="1" ht="20.25" customHeight="1" x14ac:dyDescent="0.25">
      <c r="B251" s="134"/>
      <c r="C251" s="180" t="s">
        <v>550</v>
      </c>
      <c r="D251" s="181"/>
      <c r="E251" s="114"/>
      <c r="F251" s="181">
        <v>393.6</v>
      </c>
      <c r="G251" s="134" t="s">
        <v>335</v>
      </c>
      <c r="H251" s="134" t="s">
        <v>575</v>
      </c>
      <c r="I251" s="134" t="s">
        <v>542</v>
      </c>
      <c r="J251" s="134">
        <v>1</v>
      </c>
      <c r="K251" s="134"/>
      <c r="L251" s="134" t="s">
        <v>603</v>
      </c>
    </row>
    <row r="252" spans="2:12" s="43" customFormat="1" ht="20.25" customHeight="1" x14ac:dyDescent="0.25">
      <c r="B252" s="134"/>
      <c r="C252" s="180" t="s">
        <v>550</v>
      </c>
      <c r="D252" s="181"/>
      <c r="E252" s="114"/>
      <c r="F252" s="181">
        <v>393.6</v>
      </c>
      <c r="G252" s="134" t="s">
        <v>335</v>
      </c>
      <c r="H252" s="134" t="s">
        <v>575</v>
      </c>
      <c r="I252" s="134" t="s">
        <v>542</v>
      </c>
      <c r="J252" s="134">
        <v>1</v>
      </c>
      <c r="K252" s="134"/>
      <c r="L252" s="134" t="s">
        <v>603</v>
      </c>
    </row>
    <row r="253" spans="2:12" s="43" customFormat="1" ht="20.25" customHeight="1" x14ac:dyDescent="0.25">
      <c r="B253" s="134"/>
      <c r="C253" s="180" t="s">
        <v>550</v>
      </c>
      <c r="D253" s="181"/>
      <c r="E253" s="114"/>
      <c r="F253" s="181">
        <v>393.6</v>
      </c>
      <c r="G253" s="134" t="s">
        <v>335</v>
      </c>
      <c r="H253" s="134" t="s">
        <v>575</v>
      </c>
      <c r="I253" s="134" t="s">
        <v>542</v>
      </c>
      <c r="J253" s="134">
        <v>1</v>
      </c>
      <c r="K253" s="134"/>
      <c r="L253" s="134" t="s">
        <v>603</v>
      </c>
    </row>
    <row r="254" spans="2:12" s="43" customFormat="1" ht="20.25" customHeight="1" x14ac:dyDescent="0.25">
      <c r="B254" s="134"/>
      <c r="C254" s="180" t="s">
        <v>550</v>
      </c>
      <c r="D254" s="181"/>
      <c r="E254" s="114"/>
      <c r="F254" s="181">
        <v>393.6</v>
      </c>
      <c r="G254" s="134" t="s">
        <v>335</v>
      </c>
      <c r="H254" s="134" t="s">
        <v>575</v>
      </c>
      <c r="I254" s="134" t="s">
        <v>542</v>
      </c>
      <c r="J254" s="134">
        <v>1</v>
      </c>
      <c r="K254" s="134"/>
      <c r="L254" s="134" t="s">
        <v>603</v>
      </c>
    </row>
    <row r="255" spans="2:12" s="43" customFormat="1" ht="20.25" customHeight="1" x14ac:dyDescent="0.25">
      <c r="B255" s="134"/>
      <c r="C255" s="180" t="s">
        <v>550</v>
      </c>
      <c r="D255" s="181"/>
      <c r="E255" s="114"/>
      <c r="F255" s="181">
        <v>393.6</v>
      </c>
      <c r="G255" s="134" t="s">
        <v>335</v>
      </c>
      <c r="H255" s="134" t="s">
        <v>575</v>
      </c>
      <c r="I255" s="134" t="s">
        <v>542</v>
      </c>
      <c r="J255" s="134">
        <v>1</v>
      </c>
      <c r="K255" s="134"/>
      <c r="L255" s="134" t="s">
        <v>603</v>
      </c>
    </row>
    <row r="256" spans="2:12" s="43" customFormat="1" ht="20.25" customHeight="1" x14ac:dyDescent="0.25">
      <c r="B256" s="134"/>
      <c r="C256" s="180" t="s">
        <v>550</v>
      </c>
      <c r="D256" s="181"/>
      <c r="E256" s="114"/>
      <c r="F256" s="181">
        <v>393.6</v>
      </c>
      <c r="G256" s="134" t="s">
        <v>335</v>
      </c>
      <c r="H256" s="134" t="s">
        <v>575</v>
      </c>
      <c r="I256" s="134" t="s">
        <v>542</v>
      </c>
      <c r="J256" s="134">
        <v>1</v>
      </c>
      <c r="K256" s="134"/>
      <c r="L256" s="134" t="s">
        <v>603</v>
      </c>
    </row>
    <row r="257" spans="2:12" s="43" customFormat="1" ht="20.25" customHeight="1" x14ac:dyDescent="0.25">
      <c r="B257" s="134"/>
      <c r="C257" s="180" t="s">
        <v>550</v>
      </c>
      <c r="D257" s="181"/>
      <c r="E257" s="114"/>
      <c r="F257" s="181">
        <v>393.6</v>
      </c>
      <c r="G257" s="134" t="s">
        <v>335</v>
      </c>
      <c r="H257" s="134" t="s">
        <v>575</v>
      </c>
      <c r="I257" s="134" t="s">
        <v>542</v>
      </c>
      <c r="J257" s="134">
        <v>1</v>
      </c>
      <c r="K257" s="134"/>
      <c r="L257" s="134" t="s">
        <v>603</v>
      </c>
    </row>
    <row r="258" spans="2:12" s="43" customFormat="1" ht="20.25" customHeight="1" x14ac:dyDescent="0.25">
      <c r="B258" s="134"/>
      <c r="C258" s="180" t="s">
        <v>550</v>
      </c>
      <c r="D258" s="181"/>
      <c r="E258" s="114"/>
      <c r="F258" s="181">
        <v>393.6</v>
      </c>
      <c r="G258" s="134" t="s">
        <v>335</v>
      </c>
      <c r="H258" s="134" t="s">
        <v>575</v>
      </c>
      <c r="I258" s="134" t="s">
        <v>542</v>
      </c>
      <c r="J258" s="134">
        <v>1</v>
      </c>
      <c r="K258" s="134"/>
      <c r="L258" s="134" t="s">
        <v>603</v>
      </c>
    </row>
    <row r="259" spans="2:12" s="43" customFormat="1" ht="20.25" customHeight="1" x14ac:dyDescent="0.25">
      <c r="B259" s="134"/>
      <c r="C259" s="180" t="s">
        <v>550</v>
      </c>
      <c r="D259" s="181"/>
      <c r="E259" s="114"/>
      <c r="F259" s="181">
        <v>393.6</v>
      </c>
      <c r="G259" s="134" t="s">
        <v>335</v>
      </c>
      <c r="H259" s="134" t="s">
        <v>575</v>
      </c>
      <c r="I259" s="134" t="s">
        <v>542</v>
      </c>
      <c r="J259" s="134">
        <v>1</v>
      </c>
      <c r="K259" s="134"/>
      <c r="L259" s="134" t="s">
        <v>603</v>
      </c>
    </row>
    <row r="260" spans="2:12" s="43" customFormat="1" ht="20.25" customHeight="1" x14ac:dyDescent="0.25">
      <c r="B260" s="134"/>
      <c r="C260" s="180" t="s">
        <v>550</v>
      </c>
      <c r="D260" s="181"/>
      <c r="E260" s="114"/>
      <c r="F260" s="181">
        <v>393.6</v>
      </c>
      <c r="G260" s="134" t="s">
        <v>335</v>
      </c>
      <c r="H260" s="134" t="s">
        <v>575</v>
      </c>
      <c r="I260" s="134" t="s">
        <v>542</v>
      </c>
      <c r="J260" s="134">
        <v>1</v>
      </c>
      <c r="K260" s="134"/>
      <c r="L260" s="134" t="s">
        <v>603</v>
      </c>
    </row>
    <row r="261" spans="2:12" s="43" customFormat="1" ht="20.25" customHeight="1" x14ac:dyDescent="0.25">
      <c r="B261" s="134"/>
      <c r="C261" s="180" t="s">
        <v>550</v>
      </c>
      <c r="D261" s="181"/>
      <c r="E261" s="114"/>
      <c r="F261" s="181">
        <v>393.6</v>
      </c>
      <c r="G261" s="134" t="s">
        <v>335</v>
      </c>
      <c r="H261" s="134" t="s">
        <v>575</v>
      </c>
      <c r="I261" s="134" t="s">
        <v>542</v>
      </c>
      <c r="J261" s="134">
        <v>1</v>
      </c>
      <c r="K261" s="134"/>
      <c r="L261" s="134" t="s">
        <v>603</v>
      </c>
    </row>
    <row r="262" spans="2:12" s="43" customFormat="1" ht="20.25" customHeight="1" x14ac:dyDescent="0.25">
      <c r="B262" s="134"/>
      <c r="C262" s="180" t="s">
        <v>550</v>
      </c>
      <c r="D262" s="181"/>
      <c r="E262" s="114"/>
      <c r="F262" s="181">
        <v>393.6</v>
      </c>
      <c r="G262" s="134" t="s">
        <v>335</v>
      </c>
      <c r="H262" s="134" t="s">
        <v>575</v>
      </c>
      <c r="I262" s="134" t="s">
        <v>542</v>
      </c>
      <c r="J262" s="134">
        <v>1</v>
      </c>
      <c r="K262" s="134"/>
      <c r="L262" s="134" t="s">
        <v>603</v>
      </c>
    </row>
    <row r="263" spans="2:12" s="43" customFormat="1" ht="20.25" customHeight="1" x14ac:dyDescent="0.25">
      <c r="B263" s="134"/>
      <c r="C263" s="180" t="s">
        <v>550</v>
      </c>
      <c r="D263" s="181"/>
      <c r="E263" s="114"/>
      <c r="F263" s="181">
        <v>393.6</v>
      </c>
      <c r="G263" s="134" t="s">
        <v>335</v>
      </c>
      <c r="H263" s="134" t="s">
        <v>575</v>
      </c>
      <c r="I263" s="134" t="s">
        <v>542</v>
      </c>
      <c r="J263" s="134">
        <v>1</v>
      </c>
      <c r="K263" s="134"/>
      <c r="L263" s="134" t="s">
        <v>603</v>
      </c>
    </row>
    <row r="264" spans="2:12" s="43" customFormat="1" ht="20.25" customHeight="1" x14ac:dyDescent="0.25">
      <c r="B264" s="134"/>
      <c r="C264" s="180" t="s">
        <v>550</v>
      </c>
      <c r="D264" s="181"/>
      <c r="E264" s="114"/>
      <c r="F264" s="181">
        <v>393.6</v>
      </c>
      <c r="G264" s="134" t="s">
        <v>335</v>
      </c>
      <c r="H264" s="134" t="s">
        <v>575</v>
      </c>
      <c r="I264" s="134" t="s">
        <v>542</v>
      </c>
      <c r="J264" s="134">
        <v>1</v>
      </c>
      <c r="K264" s="134"/>
      <c r="L264" s="134" t="s">
        <v>603</v>
      </c>
    </row>
    <row r="265" spans="2:12" s="43" customFormat="1" ht="20.25" customHeight="1" x14ac:dyDescent="0.25">
      <c r="B265" s="134"/>
      <c r="C265" s="180" t="s">
        <v>550</v>
      </c>
      <c r="D265" s="181"/>
      <c r="E265" s="114"/>
      <c r="F265" s="181">
        <v>393.6</v>
      </c>
      <c r="G265" s="134" t="s">
        <v>335</v>
      </c>
      <c r="H265" s="134" t="s">
        <v>575</v>
      </c>
      <c r="I265" s="134" t="s">
        <v>542</v>
      </c>
      <c r="J265" s="134">
        <v>1</v>
      </c>
      <c r="K265" s="134"/>
      <c r="L265" s="134" t="s">
        <v>603</v>
      </c>
    </row>
    <row r="266" spans="2:12" s="43" customFormat="1" ht="20.25" customHeight="1" x14ac:dyDescent="0.25">
      <c r="B266" s="134"/>
      <c r="C266" s="180" t="s">
        <v>550</v>
      </c>
      <c r="D266" s="181"/>
      <c r="E266" s="114"/>
      <c r="F266" s="181">
        <v>393.6</v>
      </c>
      <c r="G266" s="134" t="s">
        <v>335</v>
      </c>
      <c r="H266" s="134" t="s">
        <v>575</v>
      </c>
      <c r="I266" s="134" t="s">
        <v>542</v>
      </c>
      <c r="J266" s="134">
        <v>1</v>
      </c>
      <c r="K266" s="134"/>
      <c r="L266" s="134" t="s">
        <v>603</v>
      </c>
    </row>
    <row r="267" spans="2:12" s="43" customFormat="1" ht="20.25" customHeight="1" x14ac:dyDescent="0.25">
      <c r="B267" s="134"/>
      <c r="C267" s="180" t="s">
        <v>550</v>
      </c>
      <c r="D267" s="181"/>
      <c r="E267" s="114"/>
      <c r="F267" s="181">
        <v>393.6</v>
      </c>
      <c r="G267" s="134" t="s">
        <v>335</v>
      </c>
      <c r="H267" s="134" t="s">
        <v>575</v>
      </c>
      <c r="I267" s="134" t="s">
        <v>542</v>
      </c>
      <c r="J267" s="134">
        <v>1</v>
      </c>
      <c r="K267" s="134"/>
      <c r="L267" s="134" t="s">
        <v>603</v>
      </c>
    </row>
    <row r="268" spans="2:12" s="43" customFormat="1" ht="20.25" customHeight="1" x14ac:dyDescent="0.25">
      <c r="B268" s="134"/>
      <c r="C268" s="180" t="s">
        <v>550</v>
      </c>
      <c r="D268" s="181"/>
      <c r="E268" s="114"/>
      <c r="F268" s="181">
        <v>393.6</v>
      </c>
      <c r="G268" s="134" t="s">
        <v>335</v>
      </c>
      <c r="H268" s="134" t="s">
        <v>575</v>
      </c>
      <c r="I268" s="134" t="s">
        <v>542</v>
      </c>
      <c r="J268" s="134">
        <v>1</v>
      </c>
      <c r="K268" s="134"/>
      <c r="L268" s="134" t="s">
        <v>603</v>
      </c>
    </row>
    <row r="269" spans="2:12" s="43" customFormat="1" ht="20.25" customHeight="1" x14ac:dyDescent="0.25">
      <c r="B269" s="134"/>
      <c r="C269" s="180" t="s">
        <v>550</v>
      </c>
      <c r="D269" s="181"/>
      <c r="E269" s="114"/>
      <c r="F269" s="181">
        <v>393.6</v>
      </c>
      <c r="G269" s="134" t="s">
        <v>335</v>
      </c>
      <c r="H269" s="134" t="s">
        <v>575</v>
      </c>
      <c r="I269" s="134" t="s">
        <v>542</v>
      </c>
      <c r="J269" s="134">
        <v>1</v>
      </c>
      <c r="K269" s="134"/>
      <c r="L269" s="134" t="s">
        <v>603</v>
      </c>
    </row>
    <row r="270" spans="2:12" s="43" customFormat="1" ht="20.25" customHeight="1" x14ac:dyDescent="0.25">
      <c r="B270" s="134"/>
      <c r="C270" s="180" t="s">
        <v>550</v>
      </c>
      <c r="D270" s="181"/>
      <c r="E270" s="114"/>
      <c r="F270" s="181">
        <v>393.6</v>
      </c>
      <c r="G270" s="134" t="s">
        <v>335</v>
      </c>
      <c r="H270" s="134" t="s">
        <v>575</v>
      </c>
      <c r="I270" s="134" t="s">
        <v>542</v>
      </c>
      <c r="J270" s="134">
        <v>1</v>
      </c>
      <c r="K270" s="134"/>
      <c r="L270" s="134" t="s">
        <v>603</v>
      </c>
    </row>
    <row r="271" spans="2:12" s="43" customFormat="1" ht="20.25" customHeight="1" x14ac:dyDescent="0.25">
      <c r="B271" s="134"/>
      <c r="C271" s="180" t="s">
        <v>550</v>
      </c>
      <c r="D271" s="181"/>
      <c r="E271" s="114"/>
      <c r="F271" s="181">
        <v>393.6</v>
      </c>
      <c r="G271" s="134" t="s">
        <v>335</v>
      </c>
      <c r="H271" s="134" t="s">
        <v>575</v>
      </c>
      <c r="I271" s="134" t="s">
        <v>542</v>
      </c>
      <c r="J271" s="134">
        <v>1</v>
      </c>
      <c r="K271" s="134"/>
      <c r="L271" s="134" t="s">
        <v>603</v>
      </c>
    </row>
    <row r="272" spans="2:12" s="43" customFormat="1" ht="20.25" customHeight="1" x14ac:dyDescent="0.25">
      <c r="B272" s="134"/>
      <c r="C272" s="180" t="s">
        <v>550</v>
      </c>
      <c r="D272" s="181"/>
      <c r="E272" s="114"/>
      <c r="F272" s="181">
        <v>393.6</v>
      </c>
      <c r="G272" s="134" t="s">
        <v>335</v>
      </c>
      <c r="H272" s="134" t="s">
        <v>575</v>
      </c>
      <c r="I272" s="134" t="s">
        <v>542</v>
      </c>
      <c r="J272" s="134">
        <v>1</v>
      </c>
      <c r="K272" s="134"/>
      <c r="L272" s="134" t="s">
        <v>603</v>
      </c>
    </row>
    <row r="273" spans="2:12" s="43" customFormat="1" ht="20.25" customHeight="1" x14ac:dyDescent="0.25">
      <c r="B273" s="134"/>
      <c r="C273" s="180" t="s">
        <v>550</v>
      </c>
      <c r="D273" s="181"/>
      <c r="E273" s="114"/>
      <c r="F273" s="181">
        <v>393.6</v>
      </c>
      <c r="G273" s="134" t="s">
        <v>335</v>
      </c>
      <c r="H273" s="134" t="s">
        <v>575</v>
      </c>
      <c r="I273" s="134" t="s">
        <v>542</v>
      </c>
      <c r="J273" s="134">
        <v>1</v>
      </c>
      <c r="K273" s="134"/>
      <c r="L273" s="134" t="s">
        <v>603</v>
      </c>
    </row>
    <row r="274" spans="2:12" s="43" customFormat="1" ht="20.25" customHeight="1" x14ac:dyDescent="0.25">
      <c r="B274" s="134"/>
      <c r="C274" s="180" t="s">
        <v>550</v>
      </c>
      <c r="D274" s="181"/>
      <c r="E274" s="114"/>
      <c r="F274" s="181">
        <v>393.6</v>
      </c>
      <c r="G274" s="134" t="s">
        <v>335</v>
      </c>
      <c r="H274" s="134" t="s">
        <v>575</v>
      </c>
      <c r="I274" s="134" t="s">
        <v>542</v>
      </c>
      <c r="J274" s="134">
        <v>1</v>
      </c>
      <c r="K274" s="134"/>
      <c r="L274" s="134" t="s">
        <v>603</v>
      </c>
    </row>
    <row r="275" spans="2:12" s="43" customFormat="1" ht="20.25" customHeight="1" x14ac:dyDescent="0.25">
      <c r="B275" s="134"/>
      <c r="C275" s="180" t="s">
        <v>550</v>
      </c>
      <c r="D275" s="181"/>
      <c r="E275" s="114"/>
      <c r="F275" s="181">
        <v>393.6</v>
      </c>
      <c r="G275" s="134" t="s">
        <v>335</v>
      </c>
      <c r="H275" s="134" t="s">
        <v>575</v>
      </c>
      <c r="I275" s="134" t="s">
        <v>542</v>
      </c>
      <c r="J275" s="134">
        <v>1</v>
      </c>
      <c r="K275" s="134"/>
      <c r="L275" s="134" t="s">
        <v>603</v>
      </c>
    </row>
    <row r="276" spans="2:12" s="43" customFormat="1" ht="20.25" customHeight="1" x14ac:dyDescent="0.25">
      <c r="B276" s="134"/>
      <c r="C276" s="180" t="s">
        <v>550</v>
      </c>
      <c r="D276" s="181"/>
      <c r="E276" s="114"/>
      <c r="F276" s="181">
        <v>393.6</v>
      </c>
      <c r="G276" s="134" t="s">
        <v>335</v>
      </c>
      <c r="H276" s="134" t="s">
        <v>575</v>
      </c>
      <c r="I276" s="134" t="s">
        <v>542</v>
      </c>
      <c r="J276" s="134">
        <v>1</v>
      </c>
      <c r="K276" s="134"/>
      <c r="L276" s="134" t="s">
        <v>603</v>
      </c>
    </row>
    <row r="277" spans="2:12" s="43" customFormat="1" ht="20.25" customHeight="1" x14ac:dyDescent="0.25">
      <c r="B277" s="134"/>
      <c r="C277" s="180" t="s">
        <v>550</v>
      </c>
      <c r="D277" s="181"/>
      <c r="E277" s="114"/>
      <c r="F277" s="181">
        <v>393.6</v>
      </c>
      <c r="G277" s="134" t="s">
        <v>335</v>
      </c>
      <c r="H277" s="134" t="s">
        <v>575</v>
      </c>
      <c r="I277" s="134" t="s">
        <v>542</v>
      </c>
      <c r="J277" s="134">
        <v>1</v>
      </c>
      <c r="K277" s="134"/>
      <c r="L277" s="134" t="s">
        <v>603</v>
      </c>
    </row>
    <row r="278" spans="2:12" s="43" customFormat="1" ht="20.25" customHeight="1" x14ac:dyDescent="0.25">
      <c r="B278" s="134"/>
      <c r="C278" s="180" t="s">
        <v>550</v>
      </c>
      <c r="D278" s="181"/>
      <c r="E278" s="114"/>
      <c r="F278" s="181">
        <v>393.6</v>
      </c>
      <c r="G278" s="134" t="s">
        <v>335</v>
      </c>
      <c r="H278" s="134" t="s">
        <v>575</v>
      </c>
      <c r="I278" s="134" t="s">
        <v>542</v>
      </c>
      <c r="J278" s="134">
        <v>1</v>
      </c>
      <c r="K278" s="134"/>
      <c r="L278" s="134" t="s">
        <v>603</v>
      </c>
    </row>
    <row r="279" spans="2:12" s="43" customFormat="1" ht="20.25" customHeight="1" x14ac:dyDescent="0.25">
      <c r="B279" s="134"/>
      <c r="C279" s="180" t="s">
        <v>550</v>
      </c>
      <c r="D279" s="181"/>
      <c r="E279" s="114"/>
      <c r="F279" s="181">
        <v>393.6</v>
      </c>
      <c r="G279" s="134" t="s">
        <v>335</v>
      </c>
      <c r="H279" s="134" t="s">
        <v>575</v>
      </c>
      <c r="I279" s="134" t="s">
        <v>542</v>
      </c>
      <c r="J279" s="134">
        <v>1</v>
      </c>
      <c r="K279" s="134"/>
      <c r="L279" s="134" t="s">
        <v>603</v>
      </c>
    </row>
    <row r="280" spans="2:12" s="43" customFormat="1" ht="20.25" customHeight="1" x14ac:dyDescent="0.25">
      <c r="B280" s="134"/>
      <c r="C280" s="180" t="s">
        <v>550</v>
      </c>
      <c r="D280" s="181"/>
      <c r="E280" s="114"/>
      <c r="F280" s="181">
        <v>393.6</v>
      </c>
      <c r="G280" s="134" t="s">
        <v>335</v>
      </c>
      <c r="H280" s="134" t="s">
        <v>575</v>
      </c>
      <c r="I280" s="134" t="s">
        <v>542</v>
      </c>
      <c r="J280" s="134">
        <v>1</v>
      </c>
      <c r="K280" s="134"/>
      <c r="L280" s="134" t="s">
        <v>603</v>
      </c>
    </row>
    <row r="281" spans="2:12" s="43" customFormat="1" ht="20.25" customHeight="1" x14ac:dyDescent="0.25">
      <c r="B281" s="134"/>
      <c r="C281" s="180" t="s">
        <v>550</v>
      </c>
      <c r="D281" s="181"/>
      <c r="E281" s="114"/>
      <c r="F281" s="181">
        <v>393.6</v>
      </c>
      <c r="G281" s="134" t="s">
        <v>335</v>
      </c>
      <c r="H281" s="134" t="s">
        <v>575</v>
      </c>
      <c r="I281" s="134" t="s">
        <v>542</v>
      </c>
      <c r="J281" s="134">
        <v>1</v>
      </c>
      <c r="K281" s="134"/>
      <c r="L281" s="134" t="s">
        <v>603</v>
      </c>
    </row>
    <row r="282" spans="2:12" s="43" customFormat="1" ht="20.25" customHeight="1" x14ac:dyDescent="0.25">
      <c r="B282" s="134"/>
      <c r="C282" s="180" t="s">
        <v>550</v>
      </c>
      <c r="D282" s="181"/>
      <c r="E282" s="114"/>
      <c r="F282" s="181">
        <v>393.6</v>
      </c>
      <c r="G282" s="134" t="s">
        <v>335</v>
      </c>
      <c r="H282" s="134" t="s">
        <v>575</v>
      </c>
      <c r="I282" s="134" t="s">
        <v>542</v>
      </c>
      <c r="J282" s="134">
        <v>1</v>
      </c>
      <c r="K282" s="134"/>
      <c r="L282" s="134" t="s">
        <v>603</v>
      </c>
    </row>
    <row r="283" spans="2:12" s="43" customFormat="1" ht="20.25" customHeight="1" x14ac:dyDescent="0.25">
      <c r="B283" s="134"/>
      <c r="C283" s="180" t="s">
        <v>550</v>
      </c>
      <c r="D283" s="181"/>
      <c r="E283" s="114"/>
      <c r="F283" s="181">
        <v>393.6</v>
      </c>
      <c r="G283" s="134" t="s">
        <v>335</v>
      </c>
      <c r="H283" s="134" t="s">
        <v>575</v>
      </c>
      <c r="I283" s="134" t="s">
        <v>542</v>
      </c>
      <c r="J283" s="134">
        <v>1</v>
      </c>
      <c r="K283" s="134"/>
      <c r="L283" s="134" t="s">
        <v>603</v>
      </c>
    </row>
    <row r="284" spans="2:12" s="43" customFormat="1" ht="20.25" customHeight="1" x14ac:dyDescent="0.25">
      <c r="B284" s="134"/>
      <c r="C284" s="180" t="s">
        <v>550</v>
      </c>
      <c r="D284" s="181"/>
      <c r="E284" s="114"/>
      <c r="F284" s="181">
        <v>393.6</v>
      </c>
      <c r="G284" s="134" t="s">
        <v>335</v>
      </c>
      <c r="H284" s="134" t="s">
        <v>575</v>
      </c>
      <c r="I284" s="134" t="s">
        <v>542</v>
      </c>
      <c r="J284" s="134">
        <v>1</v>
      </c>
      <c r="K284" s="134"/>
      <c r="L284" s="134" t="s">
        <v>603</v>
      </c>
    </row>
    <row r="285" spans="2:12" s="43" customFormat="1" ht="20.25" customHeight="1" x14ac:dyDescent="0.25">
      <c r="B285" s="134"/>
      <c r="C285" s="180" t="s">
        <v>550</v>
      </c>
      <c r="D285" s="181"/>
      <c r="E285" s="114"/>
      <c r="F285" s="181">
        <v>393.6</v>
      </c>
      <c r="G285" s="134" t="s">
        <v>335</v>
      </c>
      <c r="H285" s="134" t="s">
        <v>575</v>
      </c>
      <c r="I285" s="134" t="s">
        <v>542</v>
      </c>
      <c r="J285" s="134">
        <v>1</v>
      </c>
      <c r="K285" s="134"/>
      <c r="L285" s="134" t="s">
        <v>603</v>
      </c>
    </row>
    <row r="286" spans="2:12" s="43" customFormat="1" ht="20.25" customHeight="1" x14ac:dyDescent="0.25">
      <c r="B286" s="134"/>
      <c r="C286" s="180" t="s">
        <v>550</v>
      </c>
      <c r="D286" s="181"/>
      <c r="E286" s="114"/>
      <c r="F286" s="181">
        <v>393.6</v>
      </c>
      <c r="G286" s="134" t="s">
        <v>335</v>
      </c>
      <c r="H286" s="134" t="s">
        <v>575</v>
      </c>
      <c r="I286" s="134" t="s">
        <v>542</v>
      </c>
      <c r="J286" s="134">
        <v>1</v>
      </c>
      <c r="K286" s="134"/>
      <c r="L286" s="134" t="s">
        <v>603</v>
      </c>
    </row>
    <row r="287" spans="2:12" s="43" customFormat="1" ht="20.25" customHeight="1" x14ac:dyDescent="0.25">
      <c r="B287" s="134"/>
      <c r="C287" s="180" t="s">
        <v>550</v>
      </c>
      <c r="D287" s="181"/>
      <c r="E287" s="114"/>
      <c r="F287" s="181">
        <v>393.6</v>
      </c>
      <c r="G287" s="134" t="s">
        <v>335</v>
      </c>
      <c r="H287" s="134" t="s">
        <v>575</v>
      </c>
      <c r="I287" s="134" t="s">
        <v>542</v>
      </c>
      <c r="J287" s="134">
        <v>1</v>
      </c>
      <c r="K287" s="134"/>
      <c r="L287" s="134" t="s">
        <v>603</v>
      </c>
    </row>
    <row r="288" spans="2:12" s="43" customFormat="1" ht="20.25" customHeight="1" x14ac:dyDescent="0.25">
      <c r="B288" s="134"/>
      <c r="C288" s="180" t="s">
        <v>550</v>
      </c>
      <c r="D288" s="181"/>
      <c r="E288" s="114"/>
      <c r="F288" s="181">
        <v>393.6</v>
      </c>
      <c r="G288" s="134" t="s">
        <v>335</v>
      </c>
      <c r="H288" s="134" t="s">
        <v>575</v>
      </c>
      <c r="I288" s="134" t="s">
        <v>542</v>
      </c>
      <c r="J288" s="134">
        <v>1</v>
      </c>
      <c r="K288" s="134"/>
      <c r="L288" s="134" t="s">
        <v>603</v>
      </c>
    </row>
    <row r="289" spans="2:12" s="43" customFormat="1" ht="20.25" customHeight="1" x14ac:dyDescent="0.25">
      <c r="B289" s="134"/>
      <c r="C289" s="180" t="s">
        <v>550</v>
      </c>
      <c r="D289" s="181"/>
      <c r="E289" s="114"/>
      <c r="F289" s="181">
        <v>393.6</v>
      </c>
      <c r="G289" s="134" t="s">
        <v>335</v>
      </c>
      <c r="H289" s="134" t="s">
        <v>575</v>
      </c>
      <c r="I289" s="134" t="s">
        <v>542</v>
      </c>
      <c r="J289" s="134">
        <v>1</v>
      </c>
      <c r="K289" s="134"/>
      <c r="L289" s="134" t="s">
        <v>603</v>
      </c>
    </row>
    <row r="290" spans="2:12" s="43" customFormat="1" ht="20.25" customHeight="1" x14ac:dyDescent="0.25">
      <c r="B290" s="134"/>
      <c r="C290" s="180" t="s">
        <v>550</v>
      </c>
      <c r="D290" s="181"/>
      <c r="E290" s="114"/>
      <c r="F290" s="181">
        <v>393.6</v>
      </c>
      <c r="G290" s="134" t="s">
        <v>335</v>
      </c>
      <c r="H290" s="134" t="s">
        <v>575</v>
      </c>
      <c r="I290" s="134" t="s">
        <v>542</v>
      </c>
      <c r="J290" s="134">
        <v>1</v>
      </c>
      <c r="K290" s="134"/>
      <c r="L290" s="134" t="s">
        <v>603</v>
      </c>
    </row>
    <row r="291" spans="2:12" s="43" customFormat="1" ht="20.25" customHeight="1" x14ac:dyDescent="0.25">
      <c r="B291" s="134"/>
      <c r="C291" s="180" t="s">
        <v>550</v>
      </c>
      <c r="D291" s="181"/>
      <c r="E291" s="114"/>
      <c r="F291" s="181">
        <v>393.6</v>
      </c>
      <c r="G291" s="134" t="s">
        <v>335</v>
      </c>
      <c r="H291" s="134" t="s">
        <v>575</v>
      </c>
      <c r="I291" s="134" t="s">
        <v>542</v>
      </c>
      <c r="J291" s="134">
        <v>1</v>
      </c>
      <c r="K291" s="134"/>
      <c r="L291" s="134" t="s">
        <v>603</v>
      </c>
    </row>
    <row r="292" spans="2:12" s="43" customFormat="1" ht="20.25" customHeight="1" x14ac:dyDescent="0.25">
      <c r="B292" s="134"/>
      <c r="C292" s="180" t="s">
        <v>550</v>
      </c>
      <c r="D292" s="181"/>
      <c r="E292" s="114"/>
      <c r="F292" s="181">
        <v>393.6</v>
      </c>
      <c r="G292" s="134" t="s">
        <v>335</v>
      </c>
      <c r="H292" s="134" t="s">
        <v>575</v>
      </c>
      <c r="I292" s="134" t="s">
        <v>542</v>
      </c>
      <c r="J292" s="134">
        <v>1</v>
      </c>
      <c r="K292" s="134"/>
      <c r="L292" s="134" t="s">
        <v>603</v>
      </c>
    </row>
    <row r="293" spans="2:12" s="43" customFormat="1" ht="20.25" customHeight="1" x14ac:dyDescent="0.25">
      <c r="B293" s="134"/>
      <c r="C293" s="180" t="s">
        <v>550</v>
      </c>
      <c r="D293" s="181"/>
      <c r="E293" s="114"/>
      <c r="F293" s="181">
        <v>393.6</v>
      </c>
      <c r="G293" s="134" t="s">
        <v>335</v>
      </c>
      <c r="H293" s="134" t="s">
        <v>575</v>
      </c>
      <c r="I293" s="134" t="s">
        <v>542</v>
      </c>
      <c r="J293" s="134">
        <v>1</v>
      </c>
      <c r="K293" s="134"/>
      <c r="L293" s="134" t="s">
        <v>603</v>
      </c>
    </row>
    <row r="294" spans="2:12" s="43" customFormat="1" ht="20.25" customHeight="1" x14ac:dyDescent="0.25">
      <c r="B294" s="134"/>
      <c r="C294" s="180" t="s">
        <v>550</v>
      </c>
      <c r="D294" s="181"/>
      <c r="E294" s="114"/>
      <c r="F294" s="181">
        <v>393.6</v>
      </c>
      <c r="G294" s="134" t="s">
        <v>335</v>
      </c>
      <c r="H294" s="134" t="s">
        <v>575</v>
      </c>
      <c r="I294" s="134" t="s">
        <v>542</v>
      </c>
      <c r="J294" s="134">
        <v>1</v>
      </c>
      <c r="K294" s="134"/>
      <c r="L294" s="134" t="s">
        <v>603</v>
      </c>
    </row>
    <row r="295" spans="2:12" s="43" customFormat="1" ht="20.25" customHeight="1" x14ac:dyDescent="0.25">
      <c r="B295" s="134"/>
      <c r="C295" s="180" t="s">
        <v>550</v>
      </c>
      <c r="D295" s="181"/>
      <c r="E295" s="114"/>
      <c r="F295" s="181">
        <v>393.6</v>
      </c>
      <c r="G295" s="134" t="s">
        <v>335</v>
      </c>
      <c r="H295" s="134" t="s">
        <v>575</v>
      </c>
      <c r="I295" s="134" t="s">
        <v>542</v>
      </c>
      <c r="J295" s="134">
        <v>1</v>
      </c>
      <c r="K295" s="134"/>
      <c r="L295" s="134" t="s">
        <v>603</v>
      </c>
    </row>
    <row r="296" spans="2:12" s="43" customFormat="1" ht="20.25" customHeight="1" x14ac:dyDescent="0.25">
      <c r="B296" s="134"/>
      <c r="C296" s="180" t="s">
        <v>550</v>
      </c>
      <c r="D296" s="181"/>
      <c r="E296" s="114"/>
      <c r="F296" s="181">
        <v>393.6</v>
      </c>
      <c r="G296" s="134" t="s">
        <v>335</v>
      </c>
      <c r="H296" s="134" t="s">
        <v>575</v>
      </c>
      <c r="I296" s="134" t="s">
        <v>542</v>
      </c>
      <c r="J296" s="134">
        <v>1</v>
      </c>
      <c r="K296" s="134"/>
      <c r="L296" s="134" t="s">
        <v>603</v>
      </c>
    </row>
    <row r="297" spans="2:12" s="43" customFormat="1" ht="20.25" customHeight="1" x14ac:dyDescent="0.25">
      <c r="B297" s="134"/>
      <c r="C297" s="180" t="s">
        <v>551</v>
      </c>
      <c r="D297" s="181"/>
      <c r="E297" s="114"/>
      <c r="F297" s="181">
        <v>393.6</v>
      </c>
      <c r="G297" s="134" t="s">
        <v>335</v>
      </c>
      <c r="H297" s="134" t="s">
        <v>576</v>
      </c>
      <c r="I297" s="134" t="s">
        <v>542</v>
      </c>
      <c r="J297" s="134">
        <v>1</v>
      </c>
      <c r="K297" s="134"/>
      <c r="L297" s="134" t="s">
        <v>604</v>
      </c>
    </row>
    <row r="298" spans="2:12" s="43" customFormat="1" ht="20.25" customHeight="1" x14ac:dyDescent="0.25">
      <c r="B298" s="134"/>
      <c r="C298" s="180" t="s">
        <v>551</v>
      </c>
      <c r="D298" s="181"/>
      <c r="E298" s="114"/>
      <c r="F298" s="181">
        <v>393.6</v>
      </c>
      <c r="G298" s="134" t="s">
        <v>335</v>
      </c>
      <c r="H298" s="134" t="s">
        <v>576</v>
      </c>
      <c r="I298" s="134" t="s">
        <v>542</v>
      </c>
      <c r="J298" s="134">
        <v>1</v>
      </c>
      <c r="K298" s="134"/>
      <c r="L298" s="134" t="s">
        <v>604</v>
      </c>
    </row>
    <row r="299" spans="2:12" s="43" customFormat="1" ht="20.25" customHeight="1" x14ac:dyDescent="0.25">
      <c r="B299" s="134"/>
      <c r="C299" s="180" t="s">
        <v>551</v>
      </c>
      <c r="D299" s="181"/>
      <c r="E299" s="114"/>
      <c r="F299" s="181">
        <v>393.6</v>
      </c>
      <c r="G299" s="134" t="s">
        <v>335</v>
      </c>
      <c r="H299" s="134" t="s">
        <v>576</v>
      </c>
      <c r="I299" s="134" t="s">
        <v>542</v>
      </c>
      <c r="J299" s="134">
        <v>1</v>
      </c>
      <c r="K299" s="134"/>
      <c r="L299" s="134" t="s">
        <v>604</v>
      </c>
    </row>
    <row r="300" spans="2:12" s="43" customFormat="1" ht="20.25" customHeight="1" x14ac:dyDescent="0.25">
      <c r="B300" s="134"/>
      <c r="C300" s="180" t="s">
        <v>551</v>
      </c>
      <c r="D300" s="181"/>
      <c r="E300" s="114"/>
      <c r="F300" s="181">
        <v>393.6</v>
      </c>
      <c r="G300" s="134" t="s">
        <v>335</v>
      </c>
      <c r="H300" s="134" t="s">
        <v>576</v>
      </c>
      <c r="I300" s="134" t="s">
        <v>542</v>
      </c>
      <c r="J300" s="134">
        <v>1</v>
      </c>
      <c r="K300" s="134"/>
      <c r="L300" s="134" t="s">
        <v>604</v>
      </c>
    </row>
    <row r="301" spans="2:12" s="43" customFormat="1" ht="20.25" customHeight="1" x14ac:dyDescent="0.25">
      <c r="B301" s="134"/>
      <c r="C301" s="180" t="s">
        <v>551</v>
      </c>
      <c r="D301" s="181"/>
      <c r="E301" s="114"/>
      <c r="F301" s="181">
        <v>393.6</v>
      </c>
      <c r="G301" s="134" t="s">
        <v>335</v>
      </c>
      <c r="H301" s="134" t="s">
        <v>576</v>
      </c>
      <c r="I301" s="134" t="s">
        <v>542</v>
      </c>
      <c r="J301" s="134">
        <v>1</v>
      </c>
      <c r="K301" s="134"/>
      <c r="L301" s="134" t="s">
        <v>604</v>
      </c>
    </row>
    <row r="302" spans="2:12" s="43" customFormat="1" ht="20.25" customHeight="1" x14ac:dyDescent="0.25">
      <c r="B302" s="134"/>
      <c r="C302" s="180" t="s">
        <v>551</v>
      </c>
      <c r="D302" s="181"/>
      <c r="E302" s="114"/>
      <c r="F302" s="181">
        <v>393.6</v>
      </c>
      <c r="G302" s="134" t="s">
        <v>335</v>
      </c>
      <c r="H302" s="134" t="s">
        <v>576</v>
      </c>
      <c r="I302" s="134" t="s">
        <v>542</v>
      </c>
      <c r="J302" s="134">
        <v>1</v>
      </c>
      <c r="K302" s="134"/>
      <c r="L302" s="134" t="s">
        <v>604</v>
      </c>
    </row>
    <row r="303" spans="2:12" s="43" customFormat="1" ht="20.25" customHeight="1" x14ac:dyDescent="0.25">
      <c r="B303" s="134"/>
      <c r="C303" s="180" t="s">
        <v>551</v>
      </c>
      <c r="D303" s="181"/>
      <c r="E303" s="114"/>
      <c r="F303" s="181">
        <v>393.6</v>
      </c>
      <c r="G303" s="134" t="s">
        <v>335</v>
      </c>
      <c r="H303" s="134" t="s">
        <v>576</v>
      </c>
      <c r="I303" s="134" t="s">
        <v>542</v>
      </c>
      <c r="J303" s="134">
        <v>1</v>
      </c>
      <c r="K303" s="134"/>
      <c r="L303" s="134" t="s">
        <v>604</v>
      </c>
    </row>
    <row r="304" spans="2:12" s="43" customFormat="1" ht="20.25" customHeight="1" x14ac:dyDescent="0.25">
      <c r="B304" s="134"/>
      <c r="C304" s="180" t="s">
        <v>551</v>
      </c>
      <c r="D304" s="181"/>
      <c r="E304" s="114"/>
      <c r="F304" s="181">
        <v>393.6</v>
      </c>
      <c r="G304" s="134" t="s">
        <v>335</v>
      </c>
      <c r="H304" s="134" t="s">
        <v>576</v>
      </c>
      <c r="I304" s="134" t="s">
        <v>542</v>
      </c>
      <c r="J304" s="134">
        <v>1</v>
      </c>
      <c r="K304" s="134"/>
      <c r="L304" s="134" t="s">
        <v>604</v>
      </c>
    </row>
    <row r="305" spans="2:12" s="43" customFormat="1" ht="20.25" customHeight="1" x14ac:dyDescent="0.25">
      <c r="B305" s="134"/>
      <c r="C305" s="180" t="s">
        <v>551</v>
      </c>
      <c r="D305" s="181"/>
      <c r="E305" s="114"/>
      <c r="F305" s="181">
        <v>393.6</v>
      </c>
      <c r="G305" s="134" t="s">
        <v>335</v>
      </c>
      <c r="H305" s="134" t="s">
        <v>576</v>
      </c>
      <c r="I305" s="134" t="s">
        <v>542</v>
      </c>
      <c r="J305" s="134">
        <v>1</v>
      </c>
      <c r="K305" s="134"/>
      <c r="L305" s="134" t="s">
        <v>604</v>
      </c>
    </row>
    <row r="306" spans="2:12" s="43" customFormat="1" ht="20.25" customHeight="1" x14ac:dyDescent="0.25">
      <c r="B306" s="134"/>
      <c r="C306" s="180" t="s">
        <v>551</v>
      </c>
      <c r="D306" s="181"/>
      <c r="E306" s="114"/>
      <c r="F306" s="181">
        <v>393.6</v>
      </c>
      <c r="G306" s="134" t="s">
        <v>335</v>
      </c>
      <c r="H306" s="134" t="s">
        <v>576</v>
      </c>
      <c r="I306" s="134" t="s">
        <v>542</v>
      </c>
      <c r="J306" s="134">
        <v>1</v>
      </c>
      <c r="K306" s="134"/>
      <c r="L306" s="134" t="s">
        <v>604</v>
      </c>
    </row>
    <row r="307" spans="2:12" s="43" customFormat="1" ht="20.25" customHeight="1" x14ac:dyDescent="0.25">
      <c r="B307" s="134"/>
      <c r="C307" s="180" t="s">
        <v>551</v>
      </c>
      <c r="D307" s="181"/>
      <c r="E307" s="114"/>
      <c r="F307" s="181">
        <v>393.6</v>
      </c>
      <c r="G307" s="134" t="s">
        <v>335</v>
      </c>
      <c r="H307" s="134" t="s">
        <v>576</v>
      </c>
      <c r="I307" s="134" t="s">
        <v>542</v>
      </c>
      <c r="J307" s="134">
        <v>1</v>
      </c>
      <c r="K307" s="134"/>
      <c r="L307" s="134" t="s">
        <v>604</v>
      </c>
    </row>
    <row r="308" spans="2:12" s="43" customFormat="1" ht="20.25" customHeight="1" x14ac:dyDescent="0.25">
      <c r="B308" s="134"/>
      <c r="C308" s="180" t="s">
        <v>551</v>
      </c>
      <c r="D308" s="181"/>
      <c r="E308" s="114"/>
      <c r="F308" s="181">
        <v>393.6</v>
      </c>
      <c r="G308" s="134" t="s">
        <v>335</v>
      </c>
      <c r="H308" s="134" t="s">
        <v>576</v>
      </c>
      <c r="I308" s="134" t="s">
        <v>542</v>
      </c>
      <c r="J308" s="134">
        <v>1</v>
      </c>
      <c r="K308" s="134"/>
      <c r="L308" s="134" t="s">
        <v>604</v>
      </c>
    </row>
    <row r="309" spans="2:12" s="43" customFormat="1" ht="20.25" customHeight="1" x14ac:dyDescent="0.25">
      <c r="B309" s="134"/>
      <c r="C309" s="180" t="s">
        <v>551</v>
      </c>
      <c r="D309" s="181"/>
      <c r="E309" s="114"/>
      <c r="F309" s="181">
        <v>393.6</v>
      </c>
      <c r="G309" s="134" t="s">
        <v>335</v>
      </c>
      <c r="H309" s="134" t="s">
        <v>576</v>
      </c>
      <c r="I309" s="134" t="s">
        <v>542</v>
      </c>
      <c r="J309" s="134">
        <v>1</v>
      </c>
      <c r="K309" s="134"/>
      <c r="L309" s="134" t="s">
        <v>604</v>
      </c>
    </row>
    <row r="310" spans="2:12" s="43" customFormat="1" ht="20.25" customHeight="1" x14ac:dyDescent="0.25">
      <c r="B310" s="134"/>
      <c r="C310" s="180" t="s">
        <v>551</v>
      </c>
      <c r="D310" s="181"/>
      <c r="E310" s="114"/>
      <c r="F310" s="181">
        <v>393.6</v>
      </c>
      <c r="G310" s="134" t="s">
        <v>335</v>
      </c>
      <c r="H310" s="134" t="s">
        <v>576</v>
      </c>
      <c r="I310" s="134" t="s">
        <v>542</v>
      </c>
      <c r="J310" s="134">
        <v>1</v>
      </c>
      <c r="K310" s="134"/>
      <c r="L310" s="134" t="s">
        <v>604</v>
      </c>
    </row>
    <row r="311" spans="2:12" s="43" customFormat="1" ht="20.25" customHeight="1" x14ac:dyDescent="0.25">
      <c r="B311" s="134"/>
      <c r="C311" s="180" t="s">
        <v>551</v>
      </c>
      <c r="D311" s="181"/>
      <c r="E311" s="114"/>
      <c r="F311" s="181">
        <v>393.6</v>
      </c>
      <c r="G311" s="134" t="s">
        <v>335</v>
      </c>
      <c r="H311" s="134" t="s">
        <v>576</v>
      </c>
      <c r="I311" s="134" t="s">
        <v>542</v>
      </c>
      <c r="J311" s="134">
        <v>1</v>
      </c>
      <c r="K311" s="134"/>
      <c r="L311" s="134" t="s">
        <v>604</v>
      </c>
    </row>
    <row r="312" spans="2:12" s="43" customFormat="1" ht="20.25" customHeight="1" x14ac:dyDescent="0.25">
      <c r="B312" s="134"/>
      <c r="C312" s="180" t="s">
        <v>551</v>
      </c>
      <c r="D312" s="181"/>
      <c r="E312" s="114"/>
      <c r="F312" s="181">
        <v>393.6</v>
      </c>
      <c r="G312" s="134" t="s">
        <v>335</v>
      </c>
      <c r="H312" s="134" t="s">
        <v>576</v>
      </c>
      <c r="I312" s="134" t="s">
        <v>542</v>
      </c>
      <c r="J312" s="134">
        <v>1</v>
      </c>
      <c r="K312" s="134"/>
      <c r="L312" s="134" t="s">
        <v>604</v>
      </c>
    </row>
    <row r="313" spans="2:12" s="43" customFormat="1" ht="20.25" customHeight="1" x14ac:dyDescent="0.25">
      <c r="B313" s="134"/>
      <c r="C313" s="180" t="s">
        <v>551</v>
      </c>
      <c r="D313" s="181"/>
      <c r="E313" s="114"/>
      <c r="F313" s="181">
        <v>393.6</v>
      </c>
      <c r="G313" s="134" t="s">
        <v>335</v>
      </c>
      <c r="H313" s="134" t="s">
        <v>576</v>
      </c>
      <c r="I313" s="134" t="s">
        <v>542</v>
      </c>
      <c r="J313" s="134">
        <v>1</v>
      </c>
      <c r="K313" s="134"/>
      <c r="L313" s="134" t="s">
        <v>604</v>
      </c>
    </row>
    <row r="314" spans="2:12" s="43" customFormat="1" ht="20.25" customHeight="1" x14ac:dyDescent="0.25">
      <c r="B314" s="134"/>
      <c r="C314" s="180" t="s">
        <v>551</v>
      </c>
      <c r="D314" s="181"/>
      <c r="E314" s="114"/>
      <c r="F314" s="181">
        <v>393.6</v>
      </c>
      <c r="G314" s="134" t="s">
        <v>335</v>
      </c>
      <c r="H314" s="134" t="s">
        <v>576</v>
      </c>
      <c r="I314" s="134" t="s">
        <v>542</v>
      </c>
      <c r="J314" s="134">
        <v>1</v>
      </c>
      <c r="K314" s="134"/>
      <c r="L314" s="134" t="s">
        <v>604</v>
      </c>
    </row>
    <row r="315" spans="2:12" s="43" customFormat="1" ht="20.25" customHeight="1" x14ac:dyDescent="0.25">
      <c r="B315" s="134"/>
      <c r="C315" s="180" t="s">
        <v>551</v>
      </c>
      <c r="D315" s="181"/>
      <c r="E315" s="114"/>
      <c r="F315" s="181">
        <v>393.6</v>
      </c>
      <c r="G315" s="134" t="s">
        <v>335</v>
      </c>
      <c r="H315" s="134" t="s">
        <v>576</v>
      </c>
      <c r="I315" s="134" t="s">
        <v>542</v>
      </c>
      <c r="J315" s="134">
        <v>1</v>
      </c>
      <c r="K315" s="134"/>
      <c r="L315" s="134" t="s">
        <v>604</v>
      </c>
    </row>
    <row r="316" spans="2:12" s="43" customFormat="1" ht="20.25" customHeight="1" x14ac:dyDescent="0.25">
      <c r="B316" s="134"/>
      <c r="C316" s="180" t="s">
        <v>551</v>
      </c>
      <c r="D316" s="181"/>
      <c r="E316" s="114"/>
      <c r="F316" s="181">
        <v>393.6</v>
      </c>
      <c r="G316" s="134" t="s">
        <v>335</v>
      </c>
      <c r="H316" s="134" t="s">
        <v>576</v>
      </c>
      <c r="I316" s="134" t="s">
        <v>542</v>
      </c>
      <c r="J316" s="134">
        <v>1</v>
      </c>
      <c r="K316" s="134"/>
      <c r="L316" s="134" t="s">
        <v>604</v>
      </c>
    </row>
    <row r="317" spans="2:12" s="43" customFormat="1" ht="20.25" customHeight="1" x14ac:dyDescent="0.25">
      <c r="B317" s="134"/>
      <c r="C317" s="180" t="s">
        <v>551</v>
      </c>
      <c r="D317" s="181"/>
      <c r="E317" s="114"/>
      <c r="F317" s="181">
        <v>393.6</v>
      </c>
      <c r="G317" s="134" t="s">
        <v>335</v>
      </c>
      <c r="H317" s="134" t="s">
        <v>576</v>
      </c>
      <c r="I317" s="134" t="s">
        <v>542</v>
      </c>
      <c r="J317" s="134">
        <v>1</v>
      </c>
      <c r="K317" s="134"/>
      <c r="L317" s="134" t="s">
        <v>604</v>
      </c>
    </row>
    <row r="318" spans="2:12" s="43" customFormat="1" ht="20.25" customHeight="1" x14ac:dyDescent="0.25">
      <c r="B318" s="134"/>
      <c r="C318" s="180" t="s">
        <v>551</v>
      </c>
      <c r="D318" s="181"/>
      <c r="E318" s="114"/>
      <c r="F318" s="181">
        <v>393.6</v>
      </c>
      <c r="G318" s="134" t="s">
        <v>335</v>
      </c>
      <c r="H318" s="134" t="s">
        <v>576</v>
      </c>
      <c r="I318" s="134" t="s">
        <v>542</v>
      </c>
      <c r="J318" s="134">
        <v>1</v>
      </c>
      <c r="K318" s="134"/>
      <c r="L318" s="134" t="s">
        <v>604</v>
      </c>
    </row>
    <row r="319" spans="2:12" s="43" customFormat="1" ht="20.25" customHeight="1" x14ac:dyDescent="0.25">
      <c r="B319" s="134"/>
      <c r="C319" s="180" t="s">
        <v>551</v>
      </c>
      <c r="D319" s="181"/>
      <c r="E319" s="114"/>
      <c r="F319" s="181">
        <v>393.6</v>
      </c>
      <c r="G319" s="134" t="s">
        <v>335</v>
      </c>
      <c r="H319" s="134" t="s">
        <v>577</v>
      </c>
      <c r="I319" s="134" t="s">
        <v>542</v>
      </c>
      <c r="J319" s="134">
        <v>1</v>
      </c>
      <c r="K319" s="134"/>
      <c r="L319" s="134" t="s">
        <v>604</v>
      </c>
    </row>
    <row r="320" spans="2:12" s="43" customFormat="1" ht="20.25" customHeight="1" x14ac:dyDescent="0.25">
      <c r="B320" s="134"/>
      <c r="C320" s="180" t="s">
        <v>551</v>
      </c>
      <c r="D320" s="181"/>
      <c r="E320" s="114"/>
      <c r="F320" s="181">
        <v>393.6</v>
      </c>
      <c r="G320" s="134" t="s">
        <v>335</v>
      </c>
      <c r="H320" s="134" t="s">
        <v>577</v>
      </c>
      <c r="I320" s="134" t="s">
        <v>542</v>
      </c>
      <c r="J320" s="134">
        <v>1</v>
      </c>
      <c r="K320" s="134"/>
      <c r="L320" s="134" t="s">
        <v>604</v>
      </c>
    </row>
    <row r="321" spans="2:12" s="43" customFormat="1" ht="20.25" customHeight="1" x14ac:dyDescent="0.25">
      <c r="B321" s="134"/>
      <c r="C321" s="180" t="s">
        <v>551</v>
      </c>
      <c r="D321" s="181"/>
      <c r="E321" s="114"/>
      <c r="F321" s="181">
        <v>393.6</v>
      </c>
      <c r="G321" s="134" t="s">
        <v>335</v>
      </c>
      <c r="H321" s="134" t="s">
        <v>577</v>
      </c>
      <c r="I321" s="134" t="s">
        <v>542</v>
      </c>
      <c r="J321" s="134">
        <v>1</v>
      </c>
      <c r="K321" s="134"/>
      <c r="L321" s="134" t="s">
        <v>604</v>
      </c>
    </row>
    <row r="322" spans="2:12" s="43" customFormat="1" ht="20.25" customHeight="1" x14ac:dyDescent="0.25">
      <c r="B322" s="134"/>
      <c r="C322" s="180" t="s">
        <v>551</v>
      </c>
      <c r="D322" s="181"/>
      <c r="E322" s="114"/>
      <c r="F322" s="181">
        <v>393.6</v>
      </c>
      <c r="G322" s="134" t="s">
        <v>335</v>
      </c>
      <c r="H322" s="134" t="s">
        <v>577</v>
      </c>
      <c r="I322" s="134" t="s">
        <v>542</v>
      </c>
      <c r="J322" s="134">
        <v>1</v>
      </c>
      <c r="K322" s="134"/>
      <c r="L322" s="134" t="s">
        <v>604</v>
      </c>
    </row>
    <row r="323" spans="2:12" s="43" customFormat="1" ht="20.25" customHeight="1" x14ac:dyDescent="0.25">
      <c r="B323" s="134"/>
      <c r="C323" s="180" t="s">
        <v>551</v>
      </c>
      <c r="D323" s="181"/>
      <c r="E323" s="114"/>
      <c r="F323" s="181">
        <v>393.6</v>
      </c>
      <c r="G323" s="134" t="s">
        <v>335</v>
      </c>
      <c r="H323" s="134" t="s">
        <v>577</v>
      </c>
      <c r="I323" s="134" t="s">
        <v>542</v>
      </c>
      <c r="J323" s="134">
        <v>1</v>
      </c>
      <c r="K323" s="134"/>
      <c r="L323" s="134" t="s">
        <v>604</v>
      </c>
    </row>
    <row r="324" spans="2:12" s="43" customFormat="1" ht="20.25" customHeight="1" x14ac:dyDescent="0.25">
      <c r="B324" s="134"/>
      <c r="C324" s="180" t="s">
        <v>551</v>
      </c>
      <c r="D324" s="181"/>
      <c r="E324" s="114"/>
      <c r="F324" s="181">
        <v>393.6</v>
      </c>
      <c r="G324" s="134" t="s">
        <v>335</v>
      </c>
      <c r="H324" s="134" t="s">
        <v>577</v>
      </c>
      <c r="I324" s="134" t="s">
        <v>542</v>
      </c>
      <c r="J324" s="134">
        <v>1</v>
      </c>
      <c r="K324" s="134"/>
      <c r="L324" s="134" t="s">
        <v>604</v>
      </c>
    </row>
    <row r="325" spans="2:12" s="43" customFormat="1" ht="20.25" customHeight="1" x14ac:dyDescent="0.25">
      <c r="B325" s="134"/>
      <c r="C325" s="180" t="s">
        <v>551</v>
      </c>
      <c r="D325" s="181"/>
      <c r="E325" s="114"/>
      <c r="F325" s="181">
        <v>393.6</v>
      </c>
      <c r="G325" s="134" t="s">
        <v>335</v>
      </c>
      <c r="H325" s="134" t="s">
        <v>577</v>
      </c>
      <c r="I325" s="134" t="s">
        <v>542</v>
      </c>
      <c r="J325" s="134">
        <v>1</v>
      </c>
      <c r="K325" s="134"/>
      <c r="L325" s="134" t="s">
        <v>604</v>
      </c>
    </row>
    <row r="326" spans="2:12" s="43" customFormat="1" ht="20.25" customHeight="1" x14ac:dyDescent="0.25">
      <c r="B326" s="134"/>
      <c r="C326" s="180" t="s">
        <v>551</v>
      </c>
      <c r="D326" s="181"/>
      <c r="E326" s="114"/>
      <c r="F326" s="181">
        <v>393.6</v>
      </c>
      <c r="G326" s="134" t="s">
        <v>335</v>
      </c>
      <c r="H326" s="134" t="s">
        <v>577</v>
      </c>
      <c r="I326" s="134" t="s">
        <v>542</v>
      </c>
      <c r="J326" s="134">
        <v>1</v>
      </c>
      <c r="K326" s="134"/>
      <c r="L326" s="134" t="s">
        <v>604</v>
      </c>
    </row>
    <row r="327" spans="2:12" s="43" customFormat="1" ht="20.25" customHeight="1" x14ac:dyDescent="0.25">
      <c r="B327" s="134"/>
      <c r="C327" s="180" t="s">
        <v>551</v>
      </c>
      <c r="D327" s="181"/>
      <c r="E327" s="114"/>
      <c r="F327" s="181">
        <v>393.6</v>
      </c>
      <c r="G327" s="134" t="s">
        <v>335</v>
      </c>
      <c r="H327" s="134" t="s">
        <v>577</v>
      </c>
      <c r="I327" s="134" t="s">
        <v>542</v>
      </c>
      <c r="J327" s="134">
        <v>1</v>
      </c>
      <c r="K327" s="134"/>
      <c r="L327" s="134" t="s">
        <v>604</v>
      </c>
    </row>
    <row r="328" spans="2:12" s="43" customFormat="1" ht="20.25" customHeight="1" x14ac:dyDescent="0.25">
      <c r="B328" s="134"/>
      <c r="C328" s="180" t="s">
        <v>551</v>
      </c>
      <c r="D328" s="181"/>
      <c r="E328" s="114"/>
      <c r="F328" s="181">
        <v>393.6</v>
      </c>
      <c r="G328" s="134" t="s">
        <v>335</v>
      </c>
      <c r="H328" s="134" t="s">
        <v>577</v>
      </c>
      <c r="I328" s="134" t="s">
        <v>542</v>
      </c>
      <c r="J328" s="134">
        <v>1</v>
      </c>
      <c r="K328" s="134"/>
      <c r="L328" s="134" t="s">
        <v>604</v>
      </c>
    </row>
    <row r="329" spans="2:12" s="43" customFormat="1" ht="20.25" customHeight="1" x14ac:dyDescent="0.25">
      <c r="B329" s="134"/>
      <c r="C329" s="180" t="s">
        <v>551</v>
      </c>
      <c r="D329" s="181"/>
      <c r="E329" s="114"/>
      <c r="F329" s="181">
        <v>393.6</v>
      </c>
      <c r="G329" s="134" t="s">
        <v>335</v>
      </c>
      <c r="H329" s="134" t="s">
        <v>577</v>
      </c>
      <c r="I329" s="134" t="s">
        <v>542</v>
      </c>
      <c r="J329" s="134">
        <v>1</v>
      </c>
      <c r="K329" s="134"/>
      <c r="L329" s="134" t="s">
        <v>604</v>
      </c>
    </row>
    <row r="330" spans="2:12" s="43" customFormat="1" ht="20.25" customHeight="1" x14ac:dyDescent="0.25">
      <c r="B330" s="134"/>
      <c r="C330" s="180" t="s">
        <v>551</v>
      </c>
      <c r="D330" s="181"/>
      <c r="E330" s="114"/>
      <c r="F330" s="181">
        <v>393.6</v>
      </c>
      <c r="G330" s="134" t="s">
        <v>335</v>
      </c>
      <c r="H330" s="134" t="s">
        <v>577</v>
      </c>
      <c r="I330" s="134" t="s">
        <v>542</v>
      </c>
      <c r="J330" s="134">
        <v>1</v>
      </c>
      <c r="K330" s="134"/>
      <c r="L330" s="134" t="s">
        <v>604</v>
      </c>
    </row>
    <row r="331" spans="2:12" s="43" customFormat="1" ht="20.25" customHeight="1" x14ac:dyDescent="0.25">
      <c r="B331" s="134"/>
      <c r="C331" s="180" t="s">
        <v>551</v>
      </c>
      <c r="D331" s="181"/>
      <c r="E331" s="114"/>
      <c r="F331" s="181">
        <v>393.6</v>
      </c>
      <c r="G331" s="134" t="s">
        <v>335</v>
      </c>
      <c r="H331" s="134" t="s">
        <v>577</v>
      </c>
      <c r="I331" s="134" t="s">
        <v>542</v>
      </c>
      <c r="J331" s="134">
        <v>1</v>
      </c>
      <c r="K331" s="134"/>
      <c r="L331" s="134" t="s">
        <v>604</v>
      </c>
    </row>
    <row r="332" spans="2:12" s="43" customFormat="1" ht="20.25" customHeight="1" x14ac:dyDescent="0.25">
      <c r="B332" s="134"/>
      <c r="C332" s="180" t="s">
        <v>551</v>
      </c>
      <c r="D332" s="181"/>
      <c r="E332" s="114"/>
      <c r="F332" s="181">
        <v>393.6</v>
      </c>
      <c r="G332" s="134" t="s">
        <v>335</v>
      </c>
      <c r="H332" s="134" t="s">
        <v>577</v>
      </c>
      <c r="I332" s="134" t="s">
        <v>542</v>
      </c>
      <c r="J332" s="134">
        <v>1</v>
      </c>
      <c r="K332" s="134"/>
      <c r="L332" s="134" t="s">
        <v>604</v>
      </c>
    </row>
    <row r="333" spans="2:12" s="43" customFormat="1" ht="20.25" customHeight="1" x14ac:dyDescent="0.25">
      <c r="B333" s="134"/>
      <c r="C333" s="180" t="s">
        <v>551</v>
      </c>
      <c r="D333" s="181"/>
      <c r="E333" s="114"/>
      <c r="F333" s="181">
        <v>393.6</v>
      </c>
      <c r="G333" s="134" t="s">
        <v>335</v>
      </c>
      <c r="H333" s="134" t="s">
        <v>577</v>
      </c>
      <c r="I333" s="134" t="s">
        <v>542</v>
      </c>
      <c r="J333" s="134">
        <v>1</v>
      </c>
      <c r="K333" s="134"/>
      <c r="L333" s="134" t="s">
        <v>604</v>
      </c>
    </row>
    <row r="334" spans="2:12" s="43" customFormat="1" ht="20.25" customHeight="1" x14ac:dyDescent="0.25">
      <c r="B334" s="134"/>
      <c r="C334" s="180" t="s">
        <v>551</v>
      </c>
      <c r="D334" s="181"/>
      <c r="E334" s="114"/>
      <c r="F334" s="181">
        <v>393.6</v>
      </c>
      <c r="G334" s="134" t="s">
        <v>335</v>
      </c>
      <c r="H334" s="134" t="s">
        <v>577</v>
      </c>
      <c r="I334" s="134" t="s">
        <v>542</v>
      </c>
      <c r="J334" s="134">
        <v>1</v>
      </c>
      <c r="K334" s="134"/>
      <c r="L334" s="134" t="s">
        <v>604</v>
      </c>
    </row>
    <row r="335" spans="2:12" s="43" customFormat="1" ht="20.25" customHeight="1" x14ac:dyDescent="0.25">
      <c r="B335" s="134"/>
      <c r="C335" s="180" t="s">
        <v>551</v>
      </c>
      <c r="D335" s="181"/>
      <c r="E335" s="114"/>
      <c r="F335" s="181">
        <v>393.6</v>
      </c>
      <c r="G335" s="134" t="s">
        <v>335</v>
      </c>
      <c r="H335" s="134" t="s">
        <v>577</v>
      </c>
      <c r="I335" s="134" t="s">
        <v>542</v>
      </c>
      <c r="J335" s="134">
        <v>1</v>
      </c>
      <c r="K335" s="134"/>
      <c r="L335" s="134" t="s">
        <v>604</v>
      </c>
    </row>
    <row r="336" spans="2:12" s="43" customFormat="1" ht="20.25" customHeight="1" x14ac:dyDescent="0.25">
      <c r="B336" s="134"/>
      <c r="C336" s="180" t="s">
        <v>551</v>
      </c>
      <c r="D336" s="181"/>
      <c r="E336" s="114"/>
      <c r="F336" s="181">
        <v>393.6</v>
      </c>
      <c r="G336" s="134" t="s">
        <v>335</v>
      </c>
      <c r="H336" s="134" t="s">
        <v>577</v>
      </c>
      <c r="I336" s="134" t="s">
        <v>542</v>
      </c>
      <c r="J336" s="134">
        <v>1</v>
      </c>
      <c r="K336" s="134"/>
      <c r="L336" s="134" t="s">
        <v>604</v>
      </c>
    </row>
    <row r="337" spans="2:12" s="43" customFormat="1" ht="20.25" customHeight="1" x14ac:dyDescent="0.25">
      <c r="B337" s="134"/>
      <c r="C337" s="180" t="s">
        <v>551</v>
      </c>
      <c r="D337" s="181"/>
      <c r="E337" s="114"/>
      <c r="F337" s="181">
        <v>393.6</v>
      </c>
      <c r="G337" s="134" t="s">
        <v>335</v>
      </c>
      <c r="H337" s="134" t="s">
        <v>577</v>
      </c>
      <c r="I337" s="134" t="s">
        <v>542</v>
      </c>
      <c r="J337" s="134">
        <v>1</v>
      </c>
      <c r="K337" s="134"/>
      <c r="L337" s="134" t="s">
        <v>604</v>
      </c>
    </row>
    <row r="338" spans="2:12" s="43" customFormat="1" ht="20.25" customHeight="1" x14ac:dyDescent="0.25">
      <c r="B338" s="134"/>
      <c r="C338" s="180" t="s">
        <v>551</v>
      </c>
      <c r="D338" s="181"/>
      <c r="E338" s="114"/>
      <c r="F338" s="181">
        <v>393.6</v>
      </c>
      <c r="G338" s="134" t="s">
        <v>335</v>
      </c>
      <c r="H338" s="134" t="s">
        <v>577</v>
      </c>
      <c r="I338" s="134" t="s">
        <v>542</v>
      </c>
      <c r="J338" s="134">
        <v>1</v>
      </c>
      <c r="K338" s="134"/>
      <c r="L338" s="134" t="s">
        <v>604</v>
      </c>
    </row>
    <row r="339" spans="2:12" s="43" customFormat="1" ht="20.25" customHeight="1" x14ac:dyDescent="0.25">
      <c r="B339" s="134"/>
      <c r="C339" s="180" t="s">
        <v>551</v>
      </c>
      <c r="D339" s="181"/>
      <c r="E339" s="114"/>
      <c r="F339" s="181">
        <v>393.6</v>
      </c>
      <c r="G339" s="134" t="s">
        <v>335</v>
      </c>
      <c r="H339" s="134" t="s">
        <v>577</v>
      </c>
      <c r="I339" s="134" t="s">
        <v>542</v>
      </c>
      <c r="J339" s="134">
        <v>1</v>
      </c>
      <c r="K339" s="134"/>
      <c r="L339" s="134" t="s">
        <v>604</v>
      </c>
    </row>
    <row r="340" spans="2:12" s="43" customFormat="1" ht="20.25" customHeight="1" x14ac:dyDescent="0.25">
      <c r="B340" s="134"/>
      <c r="C340" s="180" t="s">
        <v>551</v>
      </c>
      <c r="D340" s="181"/>
      <c r="E340" s="114"/>
      <c r="F340" s="181">
        <v>393.6</v>
      </c>
      <c r="G340" s="134" t="s">
        <v>335</v>
      </c>
      <c r="H340" s="134" t="s">
        <v>577</v>
      </c>
      <c r="I340" s="134" t="s">
        <v>542</v>
      </c>
      <c r="J340" s="134">
        <v>1</v>
      </c>
      <c r="K340" s="134"/>
      <c r="L340" s="134" t="s">
        <v>604</v>
      </c>
    </row>
    <row r="341" spans="2:12" s="43" customFormat="1" ht="20.25" customHeight="1" x14ac:dyDescent="0.25">
      <c r="B341" s="134"/>
      <c r="C341" s="180" t="s">
        <v>551</v>
      </c>
      <c r="D341" s="181"/>
      <c r="E341" s="114"/>
      <c r="F341" s="181">
        <v>393.6</v>
      </c>
      <c r="G341" s="134" t="s">
        <v>335</v>
      </c>
      <c r="H341" s="134" t="s">
        <v>578</v>
      </c>
      <c r="I341" s="134" t="s">
        <v>542</v>
      </c>
      <c r="J341" s="134">
        <v>1</v>
      </c>
      <c r="K341" s="134"/>
      <c r="L341" s="134" t="s">
        <v>605</v>
      </c>
    </row>
    <row r="342" spans="2:12" s="43" customFormat="1" ht="20.25" customHeight="1" x14ac:dyDescent="0.25">
      <c r="B342" s="134"/>
      <c r="C342" s="180" t="s">
        <v>551</v>
      </c>
      <c r="D342" s="181"/>
      <c r="E342" s="114"/>
      <c r="F342" s="181">
        <v>393.6</v>
      </c>
      <c r="G342" s="134" t="s">
        <v>335</v>
      </c>
      <c r="H342" s="134" t="s">
        <v>578</v>
      </c>
      <c r="I342" s="134" t="s">
        <v>542</v>
      </c>
      <c r="J342" s="134">
        <v>1</v>
      </c>
      <c r="K342" s="134"/>
      <c r="L342" s="134" t="s">
        <v>605</v>
      </c>
    </row>
    <row r="343" spans="2:12" s="43" customFormat="1" ht="20.25" customHeight="1" x14ac:dyDescent="0.25">
      <c r="B343" s="134"/>
      <c r="C343" s="180" t="s">
        <v>551</v>
      </c>
      <c r="D343" s="181"/>
      <c r="E343" s="114"/>
      <c r="F343" s="181">
        <v>393.6</v>
      </c>
      <c r="G343" s="134" t="s">
        <v>335</v>
      </c>
      <c r="H343" s="134" t="s">
        <v>578</v>
      </c>
      <c r="I343" s="134" t="s">
        <v>542</v>
      </c>
      <c r="J343" s="134">
        <v>1</v>
      </c>
      <c r="K343" s="134"/>
      <c r="L343" s="134" t="s">
        <v>605</v>
      </c>
    </row>
    <row r="344" spans="2:12" s="43" customFormat="1" ht="20.25" customHeight="1" x14ac:dyDescent="0.25">
      <c r="B344" s="134"/>
      <c r="C344" s="180" t="s">
        <v>551</v>
      </c>
      <c r="D344" s="181"/>
      <c r="E344" s="114"/>
      <c r="F344" s="181">
        <v>393.6</v>
      </c>
      <c r="G344" s="134" t="s">
        <v>335</v>
      </c>
      <c r="H344" s="134" t="s">
        <v>578</v>
      </c>
      <c r="I344" s="134" t="s">
        <v>542</v>
      </c>
      <c r="J344" s="134">
        <v>1</v>
      </c>
      <c r="K344" s="134"/>
      <c r="L344" s="134" t="s">
        <v>605</v>
      </c>
    </row>
    <row r="345" spans="2:12" s="43" customFormat="1" ht="20.25" customHeight="1" x14ac:dyDescent="0.25">
      <c r="B345" s="134"/>
      <c r="C345" s="180" t="s">
        <v>551</v>
      </c>
      <c r="D345" s="181"/>
      <c r="E345" s="114"/>
      <c r="F345" s="181">
        <v>393.6</v>
      </c>
      <c r="G345" s="134" t="s">
        <v>335</v>
      </c>
      <c r="H345" s="134" t="s">
        <v>578</v>
      </c>
      <c r="I345" s="134" t="s">
        <v>542</v>
      </c>
      <c r="J345" s="134">
        <v>1</v>
      </c>
      <c r="K345" s="134"/>
      <c r="L345" s="134" t="s">
        <v>605</v>
      </c>
    </row>
    <row r="346" spans="2:12" s="43" customFormat="1" ht="20.25" customHeight="1" x14ac:dyDescent="0.25">
      <c r="B346" s="134"/>
      <c r="C346" s="180" t="s">
        <v>551</v>
      </c>
      <c r="D346" s="181"/>
      <c r="E346" s="114"/>
      <c r="F346" s="181">
        <v>393.6</v>
      </c>
      <c r="G346" s="134" t="s">
        <v>335</v>
      </c>
      <c r="H346" s="134" t="s">
        <v>578</v>
      </c>
      <c r="I346" s="134" t="s">
        <v>542</v>
      </c>
      <c r="J346" s="134">
        <v>1</v>
      </c>
      <c r="K346" s="134"/>
      <c r="L346" s="134" t="s">
        <v>605</v>
      </c>
    </row>
    <row r="347" spans="2:12" s="43" customFormat="1" ht="20.25" customHeight="1" x14ac:dyDescent="0.25">
      <c r="B347" s="134"/>
      <c r="C347" s="180" t="s">
        <v>551</v>
      </c>
      <c r="D347" s="181"/>
      <c r="E347" s="114"/>
      <c r="F347" s="181">
        <v>393.6</v>
      </c>
      <c r="G347" s="134" t="s">
        <v>335</v>
      </c>
      <c r="H347" s="134" t="s">
        <v>578</v>
      </c>
      <c r="I347" s="134" t="s">
        <v>542</v>
      </c>
      <c r="J347" s="134">
        <v>1</v>
      </c>
      <c r="K347" s="134"/>
      <c r="L347" s="134" t="s">
        <v>605</v>
      </c>
    </row>
    <row r="348" spans="2:12" s="43" customFormat="1" ht="20.25" customHeight="1" x14ac:dyDescent="0.25">
      <c r="B348" s="134"/>
      <c r="C348" s="180" t="s">
        <v>551</v>
      </c>
      <c r="D348" s="181"/>
      <c r="E348" s="114"/>
      <c r="F348" s="181">
        <v>393.6</v>
      </c>
      <c r="G348" s="134" t="s">
        <v>335</v>
      </c>
      <c r="H348" s="134" t="s">
        <v>578</v>
      </c>
      <c r="I348" s="134" t="s">
        <v>542</v>
      </c>
      <c r="J348" s="134">
        <v>1</v>
      </c>
      <c r="K348" s="134"/>
      <c r="L348" s="134" t="s">
        <v>605</v>
      </c>
    </row>
    <row r="349" spans="2:12" s="43" customFormat="1" ht="20.25" customHeight="1" x14ac:dyDescent="0.25">
      <c r="B349" s="134"/>
      <c r="C349" s="180" t="s">
        <v>551</v>
      </c>
      <c r="D349" s="181"/>
      <c r="E349" s="114"/>
      <c r="F349" s="181">
        <v>393.6</v>
      </c>
      <c r="G349" s="134" t="s">
        <v>335</v>
      </c>
      <c r="H349" s="134" t="s">
        <v>578</v>
      </c>
      <c r="I349" s="134" t="s">
        <v>542</v>
      </c>
      <c r="J349" s="134">
        <v>1</v>
      </c>
      <c r="K349" s="134"/>
      <c r="L349" s="134" t="s">
        <v>605</v>
      </c>
    </row>
    <row r="350" spans="2:12" s="43" customFormat="1" ht="20.25" customHeight="1" x14ac:dyDescent="0.25">
      <c r="B350" s="134"/>
      <c r="C350" s="180" t="s">
        <v>551</v>
      </c>
      <c r="D350" s="181"/>
      <c r="E350" s="114"/>
      <c r="F350" s="181">
        <v>393.6</v>
      </c>
      <c r="G350" s="134" t="s">
        <v>335</v>
      </c>
      <c r="H350" s="134" t="s">
        <v>578</v>
      </c>
      <c r="I350" s="134" t="s">
        <v>542</v>
      </c>
      <c r="J350" s="134">
        <v>1</v>
      </c>
      <c r="K350" s="134"/>
      <c r="L350" s="134" t="s">
        <v>605</v>
      </c>
    </row>
    <row r="351" spans="2:12" s="43" customFormat="1" ht="20.25" customHeight="1" x14ac:dyDescent="0.25">
      <c r="B351" s="134"/>
      <c r="C351" s="180" t="s">
        <v>551</v>
      </c>
      <c r="D351" s="181"/>
      <c r="E351" s="114"/>
      <c r="F351" s="181">
        <v>393.6</v>
      </c>
      <c r="G351" s="134" t="s">
        <v>335</v>
      </c>
      <c r="H351" s="134" t="s">
        <v>578</v>
      </c>
      <c r="I351" s="134" t="s">
        <v>542</v>
      </c>
      <c r="J351" s="134">
        <v>1</v>
      </c>
      <c r="K351" s="134"/>
      <c r="L351" s="134" t="s">
        <v>605</v>
      </c>
    </row>
    <row r="352" spans="2:12" s="43" customFormat="1" ht="20.25" customHeight="1" x14ac:dyDescent="0.25">
      <c r="B352" s="134"/>
      <c r="C352" s="180" t="s">
        <v>551</v>
      </c>
      <c r="D352" s="181"/>
      <c r="E352" s="114"/>
      <c r="F352" s="181">
        <v>393.6</v>
      </c>
      <c r="G352" s="134" t="s">
        <v>335</v>
      </c>
      <c r="H352" s="134" t="s">
        <v>578</v>
      </c>
      <c r="I352" s="134" t="s">
        <v>542</v>
      </c>
      <c r="J352" s="134">
        <v>1</v>
      </c>
      <c r="K352" s="134"/>
      <c r="L352" s="134" t="s">
        <v>605</v>
      </c>
    </row>
    <row r="353" spans="2:12" s="43" customFormat="1" ht="20.25" customHeight="1" x14ac:dyDescent="0.25">
      <c r="B353" s="134"/>
      <c r="C353" s="180" t="s">
        <v>551</v>
      </c>
      <c r="D353" s="181"/>
      <c r="E353" s="114"/>
      <c r="F353" s="181">
        <v>393.6</v>
      </c>
      <c r="G353" s="134" t="s">
        <v>335</v>
      </c>
      <c r="H353" s="134" t="s">
        <v>578</v>
      </c>
      <c r="I353" s="134" t="s">
        <v>542</v>
      </c>
      <c r="J353" s="134">
        <v>1</v>
      </c>
      <c r="K353" s="134"/>
      <c r="L353" s="134" t="s">
        <v>605</v>
      </c>
    </row>
    <row r="354" spans="2:12" s="43" customFormat="1" ht="20.25" customHeight="1" x14ac:dyDescent="0.25">
      <c r="B354" s="134"/>
      <c r="C354" s="180" t="s">
        <v>551</v>
      </c>
      <c r="D354" s="181"/>
      <c r="E354" s="114"/>
      <c r="F354" s="181">
        <v>393.6</v>
      </c>
      <c r="G354" s="134" t="s">
        <v>335</v>
      </c>
      <c r="H354" s="134" t="s">
        <v>578</v>
      </c>
      <c r="I354" s="134" t="s">
        <v>542</v>
      </c>
      <c r="J354" s="134">
        <v>1</v>
      </c>
      <c r="K354" s="134"/>
      <c r="L354" s="134" t="s">
        <v>605</v>
      </c>
    </row>
    <row r="355" spans="2:12" s="43" customFormat="1" ht="20.25" customHeight="1" x14ac:dyDescent="0.25">
      <c r="B355" s="134"/>
      <c r="C355" s="180" t="s">
        <v>551</v>
      </c>
      <c r="D355" s="181"/>
      <c r="E355" s="114"/>
      <c r="F355" s="181">
        <v>393.6</v>
      </c>
      <c r="G355" s="134" t="s">
        <v>335</v>
      </c>
      <c r="H355" s="134" t="s">
        <v>578</v>
      </c>
      <c r="I355" s="134" t="s">
        <v>542</v>
      </c>
      <c r="J355" s="134">
        <v>1</v>
      </c>
      <c r="K355" s="134"/>
      <c r="L355" s="134" t="s">
        <v>605</v>
      </c>
    </row>
    <row r="356" spans="2:12" s="43" customFormat="1" ht="20.25" customHeight="1" x14ac:dyDescent="0.25">
      <c r="B356" s="134"/>
      <c r="C356" s="180" t="s">
        <v>551</v>
      </c>
      <c r="D356" s="181"/>
      <c r="E356" s="114"/>
      <c r="F356" s="181">
        <v>393.6</v>
      </c>
      <c r="G356" s="134" t="s">
        <v>335</v>
      </c>
      <c r="H356" s="134" t="s">
        <v>578</v>
      </c>
      <c r="I356" s="134" t="s">
        <v>542</v>
      </c>
      <c r="J356" s="134">
        <v>1</v>
      </c>
      <c r="K356" s="134"/>
      <c r="L356" s="134" t="s">
        <v>605</v>
      </c>
    </row>
    <row r="357" spans="2:12" s="43" customFormat="1" ht="20.25" customHeight="1" x14ac:dyDescent="0.25">
      <c r="B357" s="134"/>
      <c r="C357" s="180" t="s">
        <v>551</v>
      </c>
      <c r="D357" s="181"/>
      <c r="E357" s="114"/>
      <c r="F357" s="181">
        <v>393.6</v>
      </c>
      <c r="G357" s="134" t="s">
        <v>335</v>
      </c>
      <c r="H357" s="134" t="s">
        <v>578</v>
      </c>
      <c r="I357" s="134" t="s">
        <v>542</v>
      </c>
      <c r="J357" s="134">
        <v>1</v>
      </c>
      <c r="K357" s="134"/>
      <c r="L357" s="134" t="s">
        <v>605</v>
      </c>
    </row>
    <row r="358" spans="2:12" s="43" customFormat="1" ht="20.25" customHeight="1" x14ac:dyDescent="0.25">
      <c r="B358" s="134"/>
      <c r="C358" s="180" t="s">
        <v>551</v>
      </c>
      <c r="D358" s="181"/>
      <c r="E358" s="114"/>
      <c r="F358" s="181">
        <v>393.6</v>
      </c>
      <c r="G358" s="134" t="s">
        <v>335</v>
      </c>
      <c r="H358" s="134" t="s">
        <v>578</v>
      </c>
      <c r="I358" s="134" t="s">
        <v>542</v>
      </c>
      <c r="J358" s="134">
        <v>1</v>
      </c>
      <c r="K358" s="134"/>
      <c r="L358" s="134" t="s">
        <v>605</v>
      </c>
    </row>
    <row r="359" spans="2:12" s="43" customFormat="1" ht="20.25" customHeight="1" x14ac:dyDescent="0.25">
      <c r="B359" s="134"/>
      <c r="C359" s="180" t="s">
        <v>551</v>
      </c>
      <c r="D359" s="181"/>
      <c r="E359" s="114"/>
      <c r="F359" s="181">
        <v>393.6</v>
      </c>
      <c r="G359" s="134" t="s">
        <v>335</v>
      </c>
      <c r="H359" s="134" t="s">
        <v>578</v>
      </c>
      <c r="I359" s="134" t="s">
        <v>542</v>
      </c>
      <c r="J359" s="134">
        <v>1</v>
      </c>
      <c r="K359" s="134"/>
      <c r="L359" s="134" t="s">
        <v>605</v>
      </c>
    </row>
    <row r="360" spans="2:12" s="43" customFormat="1" ht="20.25" customHeight="1" x14ac:dyDescent="0.25">
      <c r="B360" s="134"/>
      <c r="C360" s="180" t="s">
        <v>551</v>
      </c>
      <c r="D360" s="181"/>
      <c r="E360" s="114"/>
      <c r="F360" s="181">
        <v>393.6</v>
      </c>
      <c r="G360" s="134" t="s">
        <v>335</v>
      </c>
      <c r="H360" s="134" t="s">
        <v>578</v>
      </c>
      <c r="I360" s="134" t="s">
        <v>542</v>
      </c>
      <c r="J360" s="134">
        <v>1</v>
      </c>
      <c r="K360" s="134"/>
      <c r="L360" s="134" t="s">
        <v>605</v>
      </c>
    </row>
    <row r="361" spans="2:12" s="43" customFormat="1" ht="20.25" customHeight="1" x14ac:dyDescent="0.25">
      <c r="B361" s="134"/>
      <c r="C361" s="180" t="s">
        <v>551</v>
      </c>
      <c r="D361" s="181"/>
      <c r="E361" s="114"/>
      <c r="F361" s="181">
        <v>393.6</v>
      </c>
      <c r="G361" s="134" t="s">
        <v>335</v>
      </c>
      <c r="H361" s="134" t="s">
        <v>578</v>
      </c>
      <c r="I361" s="134" t="s">
        <v>542</v>
      </c>
      <c r="J361" s="134">
        <v>1</v>
      </c>
      <c r="K361" s="134"/>
      <c r="L361" s="134" t="s">
        <v>605</v>
      </c>
    </row>
    <row r="362" spans="2:12" s="43" customFormat="1" ht="20.25" customHeight="1" x14ac:dyDescent="0.25">
      <c r="B362" s="134"/>
      <c r="C362" s="180" t="s">
        <v>551</v>
      </c>
      <c r="D362" s="181"/>
      <c r="E362" s="114"/>
      <c r="F362" s="181">
        <v>393.6</v>
      </c>
      <c r="G362" s="134" t="s">
        <v>335</v>
      </c>
      <c r="H362" s="134" t="s">
        <v>578</v>
      </c>
      <c r="I362" s="134" t="s">
        <v>542</v>
      </c>
      <c r="J362" s="134">
        <v>1</v>
      </c>
      <c r="K362" s="134"/>
      <c r="L362" s="134" t="s">
        <v>605</v>
      </c>
    </row>
    <row r="363" spans="2:12" s="43" customFormat="1" ht="20.25" customHeight="1" x14ac:dyDescent="0.25">
      <c r="B363" s="134"/>
      <c r="C363" s="180" t="s">
        <v>551</v>
      </c>
      <c r="D363" s="181"/>
      <c r="E363" s="114"/>
      <c r="F363" s="181">
        <v>393.6</v>
      </c>
      <c r="G363" s="134" t="s">
        <v>335</v>
      </c>
      <c r="H363" s="134" t="s">
        <v>578</v>
      </c>
      <c r="I363" s="134" t="s">
        <v>542</v>
      </c>
      <c r="J363" s="134">
        <v>1</v>
      </c>
      <c r="K363" s="134"/>
      <c r="L363" s="134" t="s">
        <v>605</v>
      </c>
    </row>
    <row r="364" spans="2:12" s="43" customFormat="1" ht="20.25" customHeight="1" x14ac:dyDescent="0.25">
      <c r="B364" s="134"/>
      <c r="C364" s="180" t="s">
        <v>551</v>
      </c>
      <c r="D364" s="181"/>
      <c r="E364" s="114"/>
      <c r="F364" s="181">
        <v>393.6</v>
      </c>
      <c r="G364" s="134" t="s">
        <v>335</v>
      </c>
      <c r="H364" s="134" t="s">
        <v>578</v>
      </c>
      <c r="I364" s="134" t="s">
        <v>542</v>
      </c>
      <c r="J364" s="134">
        <v>1</v>
      </c>
      <c r="K364" s="134"/>
      <c r="L364" s="134" t="s">
        <v>605</v>
      </c>
    </row>
    <row r="365" spans="2:12" s="43" customFormat="1" ht="20.25" customHeight="1" x14ac:dyDescent="0.25">
      <c r="B365" s="134"/>
      <c r="C365" s="180" t="s">
        <v>551</v>
      </c>
      <c r="D365" s="181"/>
      <c r="E365" s="114"/>
      <c r="F365" s="181">
        <v>393.6</v>
      </c>
      <c r="G365" s="134" t="s">
        <v>335</v>
      </c>
      <c r="H365" s="134" t="s">
        <v>578</v>
      </c>
      <c r="I365" s="134" t="s">
        <v>542</v>
      </c>
      <c r="J365" s="134">
        <v>1</v>
      </c>
      <c r="K365" s="134"/>
      <c r="L365" s="134" t="s">
        <v>605</v>
      </c>
    </row>
    <row r="366" spans="2:12" s="43" customFormat="1" ht="20.25" customHeight="1" x14ac:dyDescent="0.25">
      <c r="B366" s="134"/>
      <c r="C366" s="180" t="s">
        <v>551</v>
      </c>
      <c r="D366" s="181"/>
      <c r="E366" s="114"/>
      <c r="F366" s="181">
        <v>393.6</v>
      </c>
      <c r="G366" s="134" t="s">
        <v>335</v>
      </c>
      <c r="H366" s="134" t="s">
        <v>578</v>
      </c>
      <c r="I366" s="134" t="s">
        <v>542</v>
      </c>
      <c r="J366" s="134">
        <v>1</v>
      </c>
      <c r="K366" s="134"/>
      <c r="L366" s="134" t="s">
        <v>605</v>
      </c>
    </row>
    <row r="367" spans="2:12" s="43" customFormat="1" ht="20.25" customHeight="1" x14ac:dyDescent="0.25">
      <c r="B367" s="134"/>
      <c r="C367" s="180" t="s">
        <v>551</v>
      </c>
      <c r="D367" s="181"/>
      <c r="E367" s="114"/>
      <c r="F367" s="181">
        <v>393.6</v>
      </c>
      <c r="G367" s="134" t="s">
        <v>335</v>
      </c>
      <c r="H367" s="134" t="s">
        <v>578</v>
      </c>
      <c r="I367" s="134" t="s">
        <v>542</v>
      </c>
      <c r="J367" s="134">
        <v>1</v>
      </c>
      <c r="K367" s="134"/>
      <c r="L367" s="134" t="s">
        <v>605</v>
      </c>
    </row>
    <row r="368" spans="2:12" s="43" customFormat="1" ht="20.25" customHeight="1" x14ac:dyDescent="0.25">
      <c r="B368" s="134"/>
      <c r="C368" s="180" t="s">
        <v>551</v>
      </c>
      <c r="D368" s="181"/>
      <c r="E368" s="114"/>
      <c r="F368" s="181">
        <v>393.6</v>
      </c>
      <c r="G368" s="134" t="s">
        <v>335</v>
      </c>
      <c r="H368" s="134" t="s">
        <v>578</v>
      </c>
      <c r="I368" s="134" t="s">
        <v>542</v>
      </c>
      <c r="J368" s="134">
        <v>1</v>
      </c>
      <c r="K368" s="134"/>
      <c r="L368" s="134" t="s">
        <v>605</v>
      </c>
    </row>
    <row r="369" spans="2:12" s="43" customFormat="1" ht="20.25" customHeight="1" x14ac:dyDescent="0.25">
      <c r="B369" s="134"/>
      <c r="C369" s="180" t="s">
        <v>551</v>
      </c>
      <c r="D369" s="181"/>
      <c r="E369" s="114"/>
      <c r="F369" s="181">
        <v>393.6</v>
      </c>
      <c r="G369" s="134" t="s">
        <v>335</v>
      </c>
      <c r="H369" s="134" t="s">
        <v>578</v>
      </c>
      <c r="I369" s="134" t="s">
        <v>542</v>
      </c>
      <c r="J369" s="134">
        <v>1</v>
      </c>
      <c r="K369" s="134"/>
      <c r="L369" s="134" t="s">
        <v>605</v>
      </c>
    </row>
    <row r="370" spans="2:12" s="43" customFormat="1" ht="20.25" customHeight="1" x14ac:dyDescent="0.25">
      <c r="B370" s="134"/>
      <c r="C370" s="180" t="s">
        <v>551</v>
      </c>
      <c r="D370" s="181"/>
      <c r="E370" s="114"/>
      <c r="F370" s="181">
        <v>393.6</v>
      </c>
      <c r="G370" s="134" t="s">
        <v>335</v>
      </c>
      <c r="H370" s="134" t="s">
        <v>578</v>
      </c>
      <c r="I370" s="134" t="s">
        <v>542</v>
      </c>
      <c r="J370" s="134">
        <v>1</v>
      </c>
      <c r="K370" s="134"/>
      <c r="L370" s="134" t="s">
        <v>605</v>
      </c>
    </row>
    <row r="371" spans="2:12" s="43" customFormat="1" ht="20.25" customHeight="1" x14ac:dyDescent="0.25">
      <c r="B371" s="134"/>
      <c r="C371" s="180" t="s">
        <v>551</v>
      </c>
      <c r="D371" s="181"/>
      <c r="E371" s="114"/>
      <c r="F371" s="181">
        <v>393.6</v>
      </c>
      <c r="G371" s="134" t="s">
        <v>335</v>
      </c>
      <c r="H371" s="134" t="s">
        <v>579</v>
      </c>
      <c r="I371" s="134" t="s">
        <v>542</v>
      </c>
      <c r="J371" s="134">
        <v>1</v>
      </c>
      <c r="K371" s="134"/>
      <c r="L371" s="134" t="s">
        <v>605</v>
      </c>
    </row>
    <row r="372" spans="2:12" s="43" customFormat="1" ht="20.25" customHeight="1" x14ac:dyDescent="0.25">
      <c r="B372" s="134"/>
      <c r="C372" s="180" t="s">
        <v>551</v>
      </c>
      <c r="D372" s="181"/>
      <c r="E372" s="114"/>
      <c r="F372" s="181">
        <v>393.6</v>
      </c>
      <c r="G372" s="134" t="s">
        <v>335</v>
      </c>
      <c r="H372" s="134" t="s">
        <v>579</v>
      </c>
      <c r="I372" s="134" t="s">
        <v>542</v>
      </c>
      <c r="J372" s="134">
        <v>1</v>
      </c>
      <c r="K372" s="134"/>
      <c r="L372" s="134" t="s">
        <v>605</v>
      </c>
    </row>
    <row r="373" spans="2:12" s="43" customFormat="1" ht="20.25" customHeight="1" x14ac:dyDescent="0.25">
      <c r="B373" s="134"/>
      <c r="C373" s="180" t="s">
        <v>551</v>
      </c>
      <c r="D373" s="181"/>
      <c r="E373" s="114"/>
      <c r="F373" s="181">
        <v>393.6</v>
      </c>
      <c r="G373" s="134" t="s">
        <v>335</v>
      </c>
      <c r="H373" s="134" t="s">
        <v>579</v>
      </c>
      <c r="I373" s="134" t="s">
        <v>542</v>
      </c>
      <c r="J373" s="134">
        <v>1</v>
      </c>
      <c r="K373" s="134"/>
      <c r="L373" s="134" t="s">
        <v>605</v>
      </c>
    </row>
    <row r="374" spans="2:12" s="43" customFormat="1" ht="20.25" customHeight="1" x14ac:dyDescent="0.25">
      <c r="B374" s="134"/>
      <c r="C374" s="180" t="s">
        <v>551</v>
      </c>
      <c r="D374" s="181"/>
      <c r="E374" s="114"/>
      <c r="F374" s="181">
        <v>393.6</v>
      </c>
      <c r="G374" s="134" t="s">
        <v>335</v>
      </c>
      <c r="H374" s="134" t="s">
        <v>579</v>
      </c>
      <c r="I374" s="134" t="s">
        <v>542</v>
      </c>
      <c r="J374" s="134">
        <v>1</v>
      </c>
      <c r="K374" s="134"/>
      <c r="L374" s="134" t="s">
        <v>605</v>
      </c>
    </row>
    <row r="375" spans="2:12" s="43" customFormat="1" ht="20.25" customHeight="1" x14ac:dyDescent="0.25">
      <c r="B375" s="134"/>
      <c r="C375" s="180" t="s">
        <v>551</v>
      </c>
      <c r="D375" s="181"/>
      <c r="E375" s="114"/>
      <c r="F375" s="181">
        <v>393.6</v>
      </c>
      <c r="G375" s="134" t="s">
        <v>335</v>
      </c>
      <c r="H375" s="134" t="s">
        <v>579</v>
      </c>
      <c r="I375" s="134" t="s">
        <v>542</v>
      </c>
      <c r="J375" s="134">
        <v>1</v>
      </c>
      <c r="K375" s="134"/>
      <c r="L375" s="134" t="s">
        <v>605</v>
      </c>
    </row>
    <row r="376" spans="2:12" s="43" customFormat="1" ht="20.25" customHeight="1" x14ac:dyDescent="0.25">
      <c r="B376" s="134"/>
      <c r="C376" s="180" t="s">
        <v>551</v>
      </c>
      <c r="D376" s="181"/>
      <c r="E376" s="114"/>
      <c r="F376" s="181">
        <v>393.6</v>
      </c>
      <c r="G376" s="134" t="s">
        <v>335</v>
      </c>
      <c r="H376" s="134" t="s">
        <v>580</v>
      </c>
      <c r="I376" s="134" t="s">
        <v>542</v>
      </c>
      <c r="J376" s="134">
        <v>1</v>
      </c>
      <c r="K376" s="134"/>
      <c r="L376" s="134" t="s">
        <v>606</v>
      </c>
    </row>
    <row r="377" spans="2:12" s="43" customFormat="1" ht="20.25" customHeight="1" x14ac:dyDescent="0.25">
      <c r="B377" s="134"/>
      <c r="C377" s="180" t="s">
        <v>551</v>
      </c>
      <c r="D377" s="181"/>
      <c r="E377" s="114"/>
      <c r="F377" s="181">
        <v>393.6</v>
      </c>
      <c r="G377" s="134" t="s">
        <v>335</v>
      </c>
      <c r="H377" s="134" t="s">
        <v>580</v>
      </c>
      <c r="I377" s="134" t="s">
        <v>542</v>
      </c>
      <c r="J377" s="134">
        <v>1</v>
      </c>
      <c r="K377" s="134"/>
      <c r="L377" s="134" t="s">
        <v>606</v>
      </c>
    </row>
    <row r="378" spans="2:12" s="43" customFormat="1" ht="20.25" customHeight="1" x14ac:dyDescent="0.25">
      <c r="B378" s="134"/>
      <c r="C378" s="180" t="s">
        <v>551</v>
      </c>
      <c r="D378" s="181"/>
      <c r="E378" s="114"/>
      <c r="F378" s="181">
        <v>393.6</v>
      </c>
      <c r="G378" s="134" t="s">
        <v>335</v>
      </c>
      <c r="H378" s="134" t="s">
        <v>580</v>
      </c>
      <c r="I378" s="134" t="s">
        <v>542</v>
      </c>
      <c r="J378" s="134">
        <v>1</v>
      </c>
      <c r="K378" s="134"/>
      <c r="L378" s="134" t="s">
        <v>606</v>
      </c>
    </row>
    <row r="379" spans="2:12" s="43" customFormat="1" ht="20.25" customHeight="1" x14ac:dyDescent="0.25">
      <c r="B379" s="134"/>
      <c r="C379" s="180" t="s">
        <v>551</v>
      </c>
      <c r="D379" s="181"/>
      <c r="E379" s="114"/>
      <c r="F379" s="181">
        <v>393.6</v>
      </c>
      <c r="G379" s="134" t="s">
        <v>335</v>
      </c>
      <c r="H379" s="134" t="s">
        <v>580</v>
      </c>
      <c r="I379" s="134" t="s">
        <v>542</v>
      </c>
      <c r="J379" s="134">
        <v>1</v>
      </c>
      <c r="K379" s="134"/>
      <c r="L379" s="134" t="s">
        <v>606</v>
      </c>
    </row>
    <row r="380" spans="2:12" s="43" customFormat="1" ht="20.25" customHeight="1" x14ac:dyDescent="0.25">
      <c r="B380" s="134"/>
      <c r="C380" s="180" t="s">
        <v>551</v>
      </c>
      <c r="D380" s="181"/>
      <c r="E380" s="114"/>
      <c r="F380" s="181">
        <v>393.6</v>
      </c>
      <c r="G380" s="134" t="s">
        <v>335</v>
      </c>
      <c r="H380" s="134" t="s">
        <v>580</v>
      </c>
      <c r="I380" s="134" t="s">
        <v>542</v>
      </c>
      <c r="J380" s="134">
        <v>1</v>
      </c>
      <c r="K380" s="134"/>
      <c r="L380" s="134" t="s">
        <v>606</v>
      </c>
    </row>
    <row r="381" spans="2:12" s="43" customFormat="1" ht="20.25" customHeight="1" x14ac:dyDescent="0.25">
      <c r="B381" s="134"/>
      <c r="C381" s="180" t="s">
        <v>551</v>
      </c>
      <c r="D381" s="181"/>
      <c r="E381" s="114"/>
      <c r="F381" s="181">
        <v>393.6</v>
      </c>
      <c r="G381" s="134" t="s">
        <v>335</v>
      </c>
      <c r="H381" s="134" t="s">
        <v>580</v>
      </c>
      <c r="I381" s="134" t="s">
        <v>542</v>
      </c>
      <c r="J381" s="134">
        <v>1</v>
      </c>
      <c r="K381" s="134"/>
      <c r="L381" s="134" t="s">
        <v>606</v>
      </c>
    </row>
    <row r="382" spans="2:12" s="43" customFormat="1" ht="20.25" customHeight="1" x14ac:dyDescent="0.25">
      <c r="B382" s="134"/>
      <c r="C382" s="180" t="s">
        <v>551</v>
      </c>
      <c r="D382" s="181"/>
      <c r="E382" s="114"/>
      <c r="F382" s="181">
        <v>393.6</v>
      </c>
      <c r="G382" s="134" t="s">
        <v>335</v>
      </c>
      <c r="H382" s="134" t="s">
        <v>580</v>
      </c>
      <c r="I382" s="134" t="s">
        <v>542</v>
      </c>
      <c r="J382" s="134">
        <v>1</v>
      </c>
      <c r="K382" s="134"/>
      <c r="L382" s="134" t="s">
        <v>606</v>
      </c>
    </row>
    <row r="383" spans="2:12" s="43" customFormat="1" ht="20.25" customHeight="1" x14ac:dyDescent="0.25">
      <c r="B383" s="134"/>
      <c r="C383" s="180" t="s">
        <v>552</v>
      </c>
      <c r="D383" s="181"/>
      <c r="E383" s="114"/>
      <c r="F383" s="181">
        <v>1476</v>
      </c>
      <c r="G383" s="134" t="s">
        <v>335</v>
      </c>
      <c r="H383" s="134" t="s">
        <v>581</v>
      </c>
      <c r="I383" s="134" t="s">
        <v>542</v>
      </c>
      <c r="J383" s="134">
        <v>1</v>
      </c>
      <c r="K383" s="134"/>
      <c r="L383" s="134" t="s">
        <v>604</v>
      </c>
    </row>
    <row r="384" spans="2:12" s="43" customFormat="1" ht="20.25" customHeight="1" x14ac:dyDescent="0.25">
      <c r="B384" s="134"/>
      <c r="C384" s="180" t="s">
        <v>552</v>
      </c>
      <c r="D384" s="181"/>
      <c r="E384" s="114"/>
      <c r="F384" s="181">
        <v>1476</v>
      </c>
      <c r="G384" s="134" t="s">
        <v>335</v>
      </c>
      <c r="H384" s="134" t="s">
        <v>581</v>
      </c>
      <c r="I384" s="134" t="s">
        <v>542</v>
      </c>
      <c r="J384" s="134">
        <v>1</v>
      </c>
      <c r="K384" s="134"/>
      <c r="L384" s="134" t="s">
        <v>604</v>
      </c>
    </row>
    <row r="385" spans="2:12" s="43" customFormat="1" ht="20.25" customHeight="1" x14ac:dyDescent="0.25">
      <c r="B385" s="134"/>
      <c r="C385" s="180" t="s">
        <v>553</v>
      </c>
      <c r="D385" s="181"/>
      <c r="E385" s="114"/>
      <c r="F385" s="181">
        <v>31.98</v>
      </c>
      <c r="G385" s="134" t="s">
        <v>335</v>
      </c>
      <c r="H385" s="134" t="s">
        <v>582</v>
      </c>
      <c r="I385" s="134" t="s">
        <v>542</v>
      </c>
      <c r="J385" s="134">
        <v>1</v>
      </c>
      <c r="K385" s="134"/>
      <c r="L385" s="134" t="s">
        <v>604</v>
      </c>
    </row>
    <row r="386" spans="2:12" s="43" customFormat="1" ht="20.25" customHeight="1" x14ac:dyDescent="0.25">
      <c r="B386" s="134"/>
      <c r="C386" s="180" t="s">
        <v>553</v>
      </c>
      <c r="D386" s="181"/>
      <c r="E386" s="114"/>
      <c r="F386" s="181">
        <v>31.98</v>
      </c>
      <c r="G386" s="134" t="s">
        <v>335</v>
      </c>
      <c r="H386" s="134" t="s">
        <v>582</v>
      </c>
      <c r="I386" s="134" t="s">
        <v>542</v>
      </c>
      <c r="J386" s="134">
        <v>1</v>
      </c>
      <c r="K386" s="134"/>
      <c r="L386" s="134" t="s">
        <v>604</v>
      </c>
    </row>
    <row r="387" spans="2:12" s="43" customFormat="1" ht="20.25" customHeight="1" x14ac:dyDescent="0.25">
      <c r="B387" s="134"/>
      <c r="C387" s="180" t="s">
        <v>553</v>
      </c>
      <c r="D387" s="181"/>
      <c r="E387" s="114"/>
      <c r="F387" s="181">
        <v>31.98</v>
      </c>
      <c r="G387" s="134" t="s">
        <v>335</v>
      </c>
      <c r="H387" s="134" t="s">
        <v>582</v>
      </c>
      <c r="I387" s="134" t="s">
        <v>542</v>
      </c>
      <c r="J387" s="134">
        <v>1</v>
      </c>
      <c r="K387" s="134"/>
      <c r="L387" s="134" t="s">
        <v>604</v>
      </c>
    </row>
    <row r="388" spans="2:12" s="43" customFormat="1" ht="20.25" customHeight="1" x14ac:dyDescent="0.25">
      <c r="B388" s="134"/>
      <c r="C388" s="180" t="s">
        <v>553</v>
      </c>
      <c r="D388" s="181"/>
      <c r="E388" s="114"/>
      <c r="F388" s="181">
        <v>31.98</v>
      </c>
      <c r="G388" s="134" t="s">
        <v>335</v>
      </c>
      <c r="H388" s="134" t="s">
        <v>582</v>
      </c>
      <c r="I388" s="134" t="s">
        <v>542</v>
      </c>
      <c r="J388" s="134">
        <v>1</v>
      </c>
      <c r="K388" s="134"/>
      <c r="L388" s="134" t="s">
        <v>604</v>
      </c>
    </row>
    <row r="389" spans="2:12" s="43" customFormat="1" ht="20.25" customHeight="1" x14ac:dyDescent="0.25">
      <c r="B389" s="134"/>
      <c r="C389" s="180" t="s">
        <v>553</v>
      </c>
      <c r="D389" s="181"/>
      <c r="E389" s="114"/>
      <c r="F389" s="181">
        <v>31.98</v>
      </c>
      <c r="G389" s="134" t="s">
        <v>335</v>
      </c>
      <c r="H389" s="134" t="s">
        <v>582</v>
      </c>
      <c r="I389" s="134" t="s">
        <v>542</v>
      </c>
      <c r="J389" s="134">
        <v>1</v>
      </c>
      <c r="K389" s="134"/>
      <c r="L389" s="134" t="s">
        <v>604</v>
      </c>
    </row>
    <row r="390" spans="2:12" s="43" customFormat="1" ht="20.25" customHeight="1" x14ac:dyDescent="0.25">
      <c r="B390" s="134"/>
      <c r="C390" s="180" t="s">
        <v>553</v>
      </c>
      <c r="D390" s="181"/>
      <c r="E390" s="114"/>
      <c r="F390" s="181">
        <v>92.25</v>
      </c>
      <c r="G390" s="134" t="s">
        <v>335</v>
      </c>
      <c r="H390" s="134" t="s">
        <v>583</v>
      </c>
      <c r="I390" s="134" t="s">
        <v>542</v>
      </c>
      <c r="J390" s="134">
        <v>1</v>
      </c>
      <c r="K390" s="134"/>
      <c r="L390" s="134" t="s">
        <v>604</v>
      </c>
    </row>
    <row r="391" spans="2:12" s="43" customFormat="1" ht="20.25" customHeight="1" x14ac:dyDescent="0.25">
      <c r="B391" s="134"/>
      <c r="C391" s="180" t="s">
        <v>553</v>
      </c>
      <c r="D391" s="181"/>
      <c r="E391" s="114"/>
      <c r="F391" s="181">
        <v>92.25</v>
      </c>
      <c r="G391" s="134" t="s">
        <v>335</v>
      </c>
      <c r="H391" s="134" t="s">
        <v>583</v>
      </c>
      <c r="I391" s="134" t="s">
        <v>542</v>
      </c>
      <c r="J391" s="134">
        <v>1</v>
      </c>
      <c r="K391" s="134"/>
      <c r="L391" s="134" t="s">
        <v>604</v>
      </c>
    </row>
    <row r="392" spans="2:12" s="43" customFormat="1" ht="20.25" customHeight="1" x14ac:dyDescent="0.25">
      <c r="B392" s="134"/>
      <c r="C392" s="180" t="s">
        <v>553</v>
      </c>
      <c r="D392" s="181"/>
      <c r="E392" s="114"/>
      <c r="F392" s="181">
        <v>92.25</v>
      </c>
      <c r="G392" s="134" t="s">
        <v>335</v>
      </c>
      <c r="H392" s="134" t="s">
        <v>583</v>
      </c>
      <c r="I392" s="134" t="s">
        <v>542</v>
      </c>
      <c r="J392" s="134">
        <v>1</v>
      </c>
      <c r="K392" s="134"/>
      <c r="L392" s="134" t="s">
        <v>604</v>
      </c>
    </row>
    <row r="393" spans="2:12" s="43" customFormat="1" ht="20.25" customHeight="1" x14ac:dyDescent="0.25">
      <c r="B393" s="134"/>
      <c r="C393" s="180" t="s">
        <v>553</v>
      </c>
      <c r="D393" s="181"/>
      <c r="E393" s="114"/>
      <c r="F393" s="181">
        <v>92.25</v>
      </c>
      <c r="G393" s="134" t="s">
        <v>335</v>
      </c>
      <c r="H393" s="134" t="s">
        <v>583</v>
      </c>
      <c r="I393" s="134" t="s">
        <v>542</v>
      </c>
      <c r="J393" s="134">
        <v>1</v>
      </c>
      <c r="K393" s="134"/>
      <c r="L393" s="134" t="s">
        <v>604</v>
      </c>
    </row>
    <row r="394" spans="2:12" s="43" customFormat="1" ht="20.25" customHeight="1" x14ac:dyDescent="0.25">
      <c r="B394" s="134"/>
      <c r="C394" s="180" t="s">
        <v>553</v>
      </c>
      <c r="D394" s="181"/>
      <c r="E394" s="114"/>
      <c r="F394" s="181">
        <v>92.25</v>
      </c>
      <c r="G394" s="134" t="s">
        <v>335</v>
      </c>
      <c r="H394" s="134" t="s">
        <v>583</v>
      </c>
      <c r="I394" s="134" t="s">
        <v>542</v>
      </c>
      <c r="J394" s="134">
        <v>1</v>
      </c>
      <c r="K394" s="134"/>
      <c r="L394" s="134" t="s">
        <v>604</v>
      </c>
    </row>
    <row r="395" spans="2:12" s="43" customFormat="1" ht="20.25" customHeight="1" x14ac:dyDescent="0.25">
      <c r="B395" s="134"/>
      <c r="C395" s="180" t="s">
        <v>553</v>
      </c>
      <c r="D395" s="181"/>
      <c r="E395" s="114"/>
      <c r="F395" s="181">
        <v>92.25</v>
      </c>
      <c r="G395" s="134" t="s">
        <v>335</v>
      </c>
      <c r="H395" s="134" t="s">
        <v>583</v>
      </c>
      <c r="I395" s="134" t="s">
        <v>542</v>
      </c>
      <c r="J395" s="134">
        <v>1</v>
      </c>
      <c r="K395" s="134"/>
      <c r="L395" s="134" t="s">
        <v>604</v>
      </c>
    </row>
    <row r="396" spans="2:12" s="43" customFormat="1" ht="20.25" customHeight="1" x14ac:dyDescent="0.25">
      <c r="B396" s="134"/>
      <c r="C396" s="180" t="s">
        <v>553</v>
      </c>
      <c r="D396" s="181"/>
      <c r="E396" s="114"/>
      <c r="F396" s="181">
        <v>92.25</v>
      </c>
      <c r="G396" s="134" t="s">
        <v>335</v>
      </c>
      <c r="H396" s="134" t="s">
        <v>583</v>
      </c>
      <c r="I396" s="134" t="s">
        <v>542</v>
      </c>
      <c r="J396" s="134">
        <v>1</v>
      </c>
      <c r="K396" s="134"/>
      <c r="L396" s="134" t="s">
        <v>604</v>
      </c>
    </row>
    <row r="397" spans="2:12" s="43" customFormat="1" ht="20.25" customHeight="1" x14ac:dyDescent="0.25">
      <c r="B397" s="134"/>
      <c r="C397" s="180" t="s">
        <v>553</v>
      </c>
      <c r="D397" s="181"/>
      <c r="E397" s="114"/>
      <c r="F397" s="181">
        <v>92.25</v>
      </c>
      <c r="G397" s="134" t="s">
        <v>335</v>
      </c>
      <c r="H397" s="134" t="s">
        <v>583</v>
      </c>
      <c r="I397" s="134" t="s">
        <v>542</v>
      </c>
      <c r="J397" s="134">
        <v>1</v>
      </c>
      <c r="K397" s="134"/>
      <c r="L397" s="134" t="s">
        <v>604</v>
      </c>
    </row>
    <row r="398" spans="2:12" s="43" customFormat="1" ht="20.25" customHeight="1" x14ac:dyDescent="0.25">
      <c r="B398" s="134"/>
      <c r="C398" s="180" t="s">
        <v>553</v>
      </c>
      <c r="D398" s="181"/>
      <c r="E398" s="114"/>
      <c r="F398" s="181">
        <v>92.25</v>
      </c>
      <c r="G398" s="134" t="s">
        <v>335</v>
      </c>
      <c r="H398" s="134" t="s">
        <v>583</v>
      </c>
      <c r="I398" s="134" t="s">
        <v>542</v>
      </c>
      <c r="J398" s="134">
        <v>1</v>
      </c>
      <c r="K398" s="134"/>
      <c r="L398" s="134" t="s">
        <v>604</v>
      </c>
    </row>
    <row r="399" spans="2:12" s="43" customFormat="1" ht="20.25" customHeight="1" x14ac:dyDescent="0.25">
      <c r="B399" s="134"/>
      <c r="C399" s="180" t="s">
        <v>553</v>
      </c>
      <c r="D399" s="181"/>
      <c r="E399" s="114"/>
      <c r="F399" s="181">
        <v>92.25</v>
      </c>
      <c r="G399" s="134" t="s">
        <v>335</v>
      </c>
      <c r="H399" s="134" t="s">
        <v>583</v>
      </c>
      <c r="I399" s="134" t="s">
        <v>542</v>
      </c>
      <c r="J399" s="134">
        <v>1</v>
      </c>
      <c r="K399" s="134"/>
      <c r="L399" s="134" t="s">
        <v>604</v>
      </c>
    </row>
    <row r="400" spans="2:12" s="43" customFormat="1" ht="20.25" customHeight="1" x14ac:dyDescent="0.25">
      <c r="B400" s="134"/>
      <c r="C400" s="180" t="s">
        <v>553</v>
      </c>
      <c r="D400" s="181"/>
      <c r="E400" s="114"/>
      <c r="F400" s="181">
        <v>92.25</v>
      </c>
      <c r="G400" s="134" t="s">
        <v>335</v>
      </c>
      <c r="H400" s="134" t="s">
        <v>583</v>
      </c>
      <c r="I400" s="134" t="s">
        <v>542</v>
      </c>
      <c r="J400" s="134">
        <v>1</v>
      </c>
      <c r="K400" s="134"/>
      <c r="L400" s="134" t="s">
        <v>604</v>
      </c>
    </row>
    <row r="401" spans="2:12" s="43" customFormat="1" ht="20.25" customHeight="1" x14ac:dyDescent="0.25">
      <c r="B401" s="134"/>
      <c r="C401" s="180" t="s">
        <v>553</v>
      </c>
      <c r="D401" s="181"/>
      <c r="E401" s="114"/>
      <c r="F401" s="181">
        <v>92.25</v>
      </c>
      <c r="G401" s="134" t="s">
        <v>335</v>
      </c>
      <c r="H401" s="134" t="s">
        <v>583</v>
      </c>
      <c r="I401" s="134" t="s">
        <v>542</v>
      </c>
      <c r="J401" s="134">
        <v>1</v>
      </c>
      <c r="K401" s="134"/>
      <c r="L401" s="134" t="s">
        <v>604</v>
      </c>
    </row>
    <row r="402" spans="2:12" s="43" customFormat="1" ht="20.25" customHeight="1" x14ac:dyDescent="0.25">
      <c r="B402" s="134"/>
      <c r="C402" s="180" t="s">
        <v>553</v>
      </c>
      <c r="D402" s="181"/>
      <c r="E402" s="114"/>
      <c r="F402" s="181">
        <v>92.25</v>
      </c>
      <c r="G402" s="134" t="s">
        <v>335</v>
      </c>
      <c r="H402" s="134" t="s">
        <v>583</v>
      </c>
      <c r="I402" s="134" t="s">
        <v>542</v>
      </c>
      <c r="J402" s="134">
        <v>1</v>
      </c>
      <c r="K402" s="134"/>
      <c r="L402" s="134" t="s">
        <v>604</v>
      </c>
    </row>
    <row r="403" spans="2:12" s="43" customFormat="1" ht="20.25" customHeight="1" x14ac:dyDescent="0.25">
      <c r="B403" s="134"/>
      <c r="C403" s="180" t="s">
        <v>553</v>
      </c>
      <c r="D403" s="181"/>
      <c r="E403" s="114"/>
      <c r="F403" s="181">
        <v>92.25</v>
      </c>
      <c r="G403" s="134" t="s">
        <v>335</v>
      </c>
      <c r="H403" s="134" t="s">
        <v>583</v>
      </c>
      <c r="I403" s="134" t="s">
        <v>542</v>
      </c>
      <c r="J403" s="134">
        <v>1</v>
      </c>
      <c r="K403" s="134"/>
      <c r="L403" s="134" t="s">
        <v>604</v>
      </c>
    </row>
    <row r="404" spans="2:12" s="43" customFormat="1" ht="20.25" customHeight="1" x14ac:dyDescent="0.25">
      <c r="B404" s="134"/>
      <c r="C404" s="180" t="s">
        <v>553</v>
      </c>
      <c r="D404" s="181"/>
      <c r="E404" s="114"/>
      <c r="F404" s="181">
        <v>92.25</v>
      </c>
      <c r="G404" s="134" t="s">
        <v>335</v>
      </c>
      <c r="H404" s="134" t="s">
        <v>583</v>
      </c>
      <c r="I404" s="134" t="s">
        <v>542</v>
      </c>
      <c r="J404" s="134">
        <v>1</v>
      </c>
      <c r="K404" s="134"/>
      <c r="L404" s="134" t="s">
        <v>604</v>
      </c>
    </row>
    <row r="405" spans="2:12" s="43" customFormat="1" ht="20.25" customHeight="1" x14ac:dyDescent="0.25">
      <c r="B405" s="134"/>
      <c r="C405" s="180" t="s">
        <v>553</v>
      </c>
      <c r="D405" s="181"/>
      <c r="E405" s="114"/>
      <c r="F405" s="181">
        <v>92.25</v>
      </c>
      <c r="G405" s="134" t="s">
        <v>335</v>
      </c>
      <c r="H405" s="134" t="s">
        <v>583</v>
      </c>
      <c r="I405" s="134" t="s">
        <v>542</v>
      </c>
      <c r="J405" s="134">
        <v>1</v>
      </c>
      <c r="K405" s="134"/>
      <c r="L405" s="134" t="s">
        <v>604</v>
      </c>
    </row>
    <row r="406" spans="2:12" s="43" customFormat="1" ht="20.25" customHeight="1" x14ac:dyDescent="0.25">
      <c r="B406" s="134"/>
      <c r="C406" s="180" t="s">
        <v>553</v>
      </c>
      <c r="D406" s="181"/>
      <c r="E406" s="114"/>
      <c r="F406" s="181">
        <v>92.25</v>
      </c>
      <c r="G406" s="134" t="s">
        <v>335</v>
      </c>
      <c r="H406" s="134" t="s">
        <v>583</v>
      </c>
      <c r="I406" s="134" t="s">
        <v>542</v>
      </c>
      <c r="J406" s="134">
        <v>1</v>
      </c>
      <c r="K406" s="134"/>
      <c r="L406" s="134" t="s">
        <v>604</v>
      </c>
    </row>
    <row r="407" spans="2:12" s="43" customFormat="1" ht="20.25" customHeight="1" x14ac:dyDescent="0.25">
      <c r="B407" s="134"/>
      <c r="C407" s="180" t="s">
        <v>553</v>
      </c>
      <c r="D407" s="181"/>
      <c r="E407" s="114"/>
      <c r="F407" s="181">
        <v>92.25</v>
      </c>
      <c r="G407" s="134" t="s">
        <v>335</v>
      </c>
      <c r="H407" s="134" t="s">
        <v>583</v>
      </c>
      <c r="I407" s="134" t="s">
        <v>542</v>
      </c>
      <c r="J407" s="134">
        <v>1</v>
      </c>
      <c r="K407" s="134"/>
      <c r="L407" s="134" t="s">
        <v>604</v>
      </c>
    </row>
    <row r="408" spans="2:12" s="43" customFormat="1" ht="20.25" customHeight="1" x14ac:dyDescent="0.25">
      <c r="B408" s="134"/>
      <c r="C408" s="180" t="s">
        <v>553</v>
      </c>
      <c r="D408" s="181"/>
      <c r="E408" s="114"/>
      <c r="F408" s="181">
        <v>92.25</v>
      </c>
      <c r="G408" s="134" t="s">
        <v>335</v>
      </c>
      <c r="H408" s="134" t="s">
        <v>583</v>
      </c>
      <c r="I408" s="134" t="s">
        <v>542</v>
      </c>
      <c r="J408" s="134">
        <v>1</v>
      </c>
      <c r="K408" s="134"/>
      <c r="L408" s="134" t="s">
        <v>604</v>
      </c>
    </row>
    <row r="409" spans="2:12" s="43" customFormat="1" ht="20.25" customHeight="1" x14ac:dyDescent="0.25">
      <c r="B409" s="134"/>
      <c r="C409" s="180" t="s">
        <v>553</v>
      </c>
      <c r="D409" s="181"/>
      <c r="E409" s="114"/>
      <c r="F409" s="181">
        <v>92.25</v>
      </c>
      <c r="G409" s="134" t="s">
        <v>335</v>
      </c>
      <c r="H409" s="134" t="s">
        <v>583</v>
      </c>
      <c r="I409" s="134" t="s">
        <v>542</v>
      </c>
      <c r="J409" s="134">
        <v>1</v>
      </c>
      <c r="K409" s="134"/>
      <c r="L409" s="134" t="s">
        <v>604</v>
      </c>
    </row>
    <row r="410" spans="2:12" s="43" customFormat="1" ht="20.25" customHeight="1" x14ac:dyDescent="0.25">
      <c r="B410" s="134"/>
      <c r="C410" s="180" t="s">
        <v>553</v>
      </c>
      <c r="D410" s="181"/>
      <c r="E410" s="114"/>
      <c r="F410" s="181">
        <v>92.25</v>
      </c>
      <c r="G410" s="134" t="s">
        <v>335</v>
      </c>
      <c r="H410" s="134" t="s">
        <v>583</v>
      </c>
      <c r="I410" s="134" t="s">
        <v>542</v>
      </c>
      <c r="J410" s="134">
        <v>1</v>
      </c>
      <c r="K410" s="134"/>
      <c r="L410" s="134" t="s">
        <v>604</v>
      </c>
    </row>
    <row r="411" spans="2:12" s="43" customFormat="1" ht="20.25" customHeight="1" x14ac:dyDescent="0.25">
      <c r="B411" s="134"/>
      <c r="C411" s="180" t="s">
        <v>553</v>
      </c>
      <c r="D411" s="181"/>
      <c r="E411" s="114"/>
      <c r="F411" s="181">
        <v>92.25</v>
      </c>
      <c r="G411" s="134" t="s">
        <v>335</v>
      </c>
      <c r="H411" s="134" t="s">
        <v>583</v>
      </c>
      <c r="I411" s="134" t="s">
        <v>542</v>
      </c>
      <c r="J411" s="134">
        <v>1</v>
      </c>
      <c r="K411" s="134"/>
      <c r="L411" s="134" t="s">
        <v>604</v>
      </c>
    </row>
    <row r="412" spans="2:12" s="43" customFormat="1" ht="20.25" customHeight="1" x14ac:dyDescent="0.25">
      <c r="B412" s="134"/>
      <c r="C412" s="180" t="s">
        <v>553</v>
      </c>
      <c r="D412" s="181"/>
      <c r="E412" s="114"/>
      <c r="F412" s="181">
        <v>92.25</v>
      </c>
      <c r="G412" s="134" t="s">
        <v>335</v>
      </c>
      <c r="H412" s="134" t="s">
        <v>583</v>
      </c>
      <c r="I412" s="134" t="s">
        <v>542</v>
      </c>
      <c r="J412" s="134">
        <v>1</v>
      </c>
      <c r="K412" s="134"/>
      <c r="L412" s="134" t="s">
        <v>604</v>
      </c>
    </row>
    <row r="413" spans="2:12" s="43" customFormat="1" ht="20.25" customHeight="1" x14ac:dyDescent="0.25">
      <c r="B413" s="134"/>
      <c r="C413" s="180" t="s">
        <v>553</v>
      </c>
      <c r="D413" s="181"/>
      <c r="E413" s="114"/>
      <c r="F413" s="181">
        <v>92.25</v>
      </c>
      <c r="G413" s="134" t="s">
        <v>335</v>
      </c>
      <c r="H413" s="134" t="s">
        <v>583</v>
      </c>
      <c r="I413" s="134" t="s">
        <v>542</v>
      </c>
      <c r="J413" s="134">
        <v>1</v>
      </c>
      <c r="K413" s="134"/>
      <c r="L413" s="134" t="s">
        <v>604</v>
      </c>
    </row>
    <row r="414" spans="2:12" s="43" customFormat="1" ht="20.25" customHeight="1" x14ac:dyDescent="0.25">
      <c r="B414" s="134"/>
      <c r="C414" s="180" t="s">
        <v>553</v>
      </c>
      <c r="D414" s="181"/>
      <c r="E414" s="114"/>
      <c r="F414" s="181">
        <v>92.25</v>
      </c>
      <c r="G414" s="134" t="s">
        <v>335</v>
      </c>
      <c r="H414" s="134" t="s">
        <v>583</v>
      </c>
      <c r="I414" s="134" t="s">
        <v>542</v>
      </c>
      <c r="J414" s="134">
        <v>1</v>
      </c>
      <c r="K414" s="134"/>
      <c r="L414" s="134" t="s">
        <v>604</v>
      </c>
    </row>
    <row r="415" spans="2:12" s="43" customFormat="1" ht="20.25" customHeight="1" x14ac:dyDescent="0.25">
      <c r="B415" s="134"/>
      <c r="C415" s="180" t="s">
        <v>553</v>
      </c>
      <c r="D415" s="181"/>
      <c r="E415" s="114"/>
      <c r="F415" s="181">
        <v>92.25</v>
      </c>
      <c r="G415" s="134" t="s">
        <v>335</v>
      </c>
      <c r="H415" s="134" t="s">
        <v>583</v>
      </c>
      <c r="I415" s="134" t="s">
        <v>542</v>
      </c>
      <c r="J415" s="134">
        <v>1</v>
      </c>
      <c r="K415" s="134"/>
      <c r="L415" s="134" t="s">
        <v>604</v>
      </c>
    </row>
    <row r="416" spans="2:12" s="43" customFormat="1" ht="20.25" customHeight="1" x14ac:dyDescent="0.25">
      <c r="B416" s="134"/>
      <c r="C416" s="180" t="s">
        <v>553</v>
      </c>
      <c r="D416" s="181"/>
      <c r="E416" s="114"/>
      <c r="F416" s="181">
        <v>92.25</v>
      </c>
      <c r="G416" s="134" t="s">
        <v>335</v>
      </c>
      <c r="H416" s="134" t="s">
        <v>583</v>
      </c>
      <c r="I416" s="134" t="s">
        <v>542</v>
      </c>
      <c r="J416" s="134">
        <v>1</v>
      </c>
      <c r="K416" s="134"/>
      <c r="L416" s="134" t="s">
        <v>604</v>
      </c>
    </row>
    <row r="417" spans="2:12" s="43" customFormat="1" ht="20.25" customHeight="1" x14ac:dyDescent="0.25">
      <c r="B417" s="134"/>
      <c r="C417" s="180" t="s">
        <v>553</v>
      </c>
      <c r="D417" s="181"/>
      <c r="E417" s="114"/>
      <c r="F417" s="181">
        <v>92.25</v>
      </c>
      <c r="G417" s="134" t="s">
        <v>335</v>
      </c>
      <c r="H417" s="134" t="s">
        <v>583</v>
      </c>
      <c r="I417" s="134" t="s">
        <v>542</v>
      </c>
      <c r="J417" s="134">
        <v>1</v>
      </c>
      <c r="K417" s="134"/>
      <c r="L417" s="134" t="s">
        <v>604</v>
      </c>
    </row>
    <row r="418" spans="2:12" s="43" customFormat="1" ht="20.25" customHeight="1" x14ac:dyDescent="0.25">
      <c r="B418" s="134"/>
      <c r="C418" s="180" t="s">
        <v>553</v>
      </c>
      <c r="D418" s="181"/>
      <c r="E418" s="114"/>
      <c r="F418" s="181">
        <v>92.25</v>
      </c>
      <c r="G418" s="134" t="s">
        <v>335</v>
      </c>
      <c r="H418" s="134" t="s">
        <v>583</v>
      </c>
      <c r="I418" s="134" t="s">
        <v>542</v>
      </c>
      <c r="J418" s="134">
        <v>1</v>
      </c>
      <c r="K418" s="134"/>
      <c r="L418" s="134" t="s">
        <v>604</v>
      </c>
    </row>
    <row r="419" spans="2:12" s="43" customFormat="1" ht="20.25" customHeight="1" x14ac:dyDescent="0.25">
      <c r="B419" s="134"/>
      <c r="C419" s="180" t="s">
        <v>553</v>
      </c>
      <c r="D419" s="181"/>
      <c r="E419" s="114"/>
      <c r="F419" s="181">
        <v>92.25</v>
      </c>
      <c r="G419" s="134" t="s">
        <v>335</v>
      </c>
      <c r="H419" s="134" t="s">
        <v>583</v>
      </c>
      <c r="I419" s="134" t="s">
        <v>542</v>
      </c>
      <c r="J419" s="134">
        <v>1</v>
      </c>
      <c r="K419" s="134"/>
      <c r="L419" s="134" t="s">
        <v>604</v>
      </c>
    </row>
    <row r="420" spans="2:12" s="43" customFormat="1" ht="20.25" customHeight="1" x14ac:dyDescent="0.25">
      <c r="B420" s="134"/>
      <c r="C420" s="180" t="s">
        <v>553</v>
      </c>
      <c r="D420" s="181"/>
      <c r="E420" s="114"/>
      <c r="F420" s="181">
        <v>92.25</v>
      </c>
      <c r="G420" s="134" t="s">
        <v>335</v>
      </c>
      <c r="H420" s="134" t="s">
        <v>583</v>
      </c>
      <c r="I420" s="134" t="s">
        <v>542</v>
      </c>
      <c r="J420" s="134">
        <v>1</v>
      </c>
      <c r="K420" s="134"/>
      <c r="L420" s="134" t="s">
        <v>604</v>
      </c>
    </row>
    <row r="421" spans="2:12" s="43" customFormat="1" ht="20.25" customHeight="1" x14ac:dyDescent="0.25">
      <c r="B421" s="134"/>
      <c r="C421" s="180" t="s">
        <v>553</v>
      </c>
      <c r="D421" s="181"/>
      <c r="E421" s="114"/>
      <c r="F421" s="181">
        <v>92.25</v>
      </c>
      <c r="G421" s="134" t="s">
        <v>335</v>
      </c>
      <c r="H421" s="134" t="s">
        <v>583</v>
      </c>
      <c r="I421" s="134" t="s">
        <v>542</v>
      </c>
      <c r="J421" s="134">
        <v>1</v>
      </c>
      <c r="K421" s="134"/>
      <c r="L421" s="134" t="s">
        <v>604</v>
      </c>
    </row>
    <row r="422" spans="2:12" s="43" customFormat="1" ht="20.25" customHeight="1" x14ac:dyDescent="0.25">
      <c r="B422" s="134"/>
      <c r="C422" s="180" t="s">
        <v>553</v>
      </c>
      <c r="D422" s="181"/>
      <c r="E422" s="114"/>
      <c r="F422" s="181">
        <v>92.25</v>
      </c>
      <c r="G422" s="134" t="s">
        <v>335</v>
      </c>
      <c r="H422" s="134" t="s">
        <v>583</v>
      </c>
      <c r="I422" s="134" t="s">
        <v>542</v>
      </c>
      <c r="J422" s="134">
        <v>1</v>
      </c>
      <c r="K422" s="134"/>
      <c r="L422" s="134" t="s">
        <v>604</v>
      </c>
    </row>
    <row r="423" spans="2:12" s="43" customFormat="1" ht="20.25" customHeight="1" x14ac:dyDescent="0.25">
      <c r="B423" s="134"/>
      <c r="C423" s="180" t="s">
        <v>553</v>
      </c>
      <c r="D423" s="181"/>
      <c r="E423" s="114"/>
      <c r="F423" s="181">
        <v>92.25</v>
      </c>
      <c r="G423" s="134" t="s">
        <v>335</v>
      </c>
      <c r="H423" s="134" t="s">
        <v>583</v>
      </c>
      <c r="I423" s="134" t="s">
        <v>542</v>
      </c>
      <c r="J423" s="134">
        <v>1</v>
      </c>
      <c r="K423" s="134"/>
      <c r="L423" s="134" t="s">
        <v>604</v>
      </c>
    </row>
    <row r="424" spans="2:12" s="43" customFormat="1" ht="20.25" customHeight="1" x14ac:dyDescent="0.25">
      <c r="B424" s="134"/>
      <c r="C424" s="180" t="s">
        <v>553</v>
      </c>
      <c r="D424" s="181"/>
      <c r="E424" s="114"/>
      <c r="F424" s="181">
        <v>92.25</v>
      </c>
      <c r="G424" s="134" t="s">
        <v>335</v>
      </c>
      <c r="H424" s="134" t="s">
        <v>583</v>
      </c>
      <c r="I424" s="134" t="s">
        <v>542</v>
      </c>
      <c r="J424" s="134">
        <v>1</v>
      </c>
      <c r="K424" s="134"/>
      <c r="L424" s="134" t="s">
        <v>604</v>
      </c>
    </row>
    <row r="425" spans="2:12" s="43" customFormat="1" ht="20.25" customHeight="1" x14ac:dyDescent="0.25">
      <c r="B425" s="134"/>
      <c r="C425" s="180" t="s">
        <v>553</v>
      </c>
      <c r="D425" s="181"/>
      <c r="E425" s="114"/>
      <c r="F425" s="181">
        <v>92.25</v>
      </c>
      <c r="G425" s="134" t="s">
        <v>335</v>
      </c>
      <c r="H425" s="134" t="s">
        <v>583</v>
      </c>
      <c r="I425" s="134" t="s">
        <v>542</v>
      </c>
      <c r="J425" s="134">
        <v>1</v>
      </c>
      <c r="K425" s="134"/>
      <c r="L425" s="134" t="s">
        <v>604</v>
      </c>
    </row>
    <row r="426" spans="2:12" s="43" customFormat="1" ht="20.25" customHeight="1" x14ac:dyDescent="0.25">
      <c r="B426" s="134"/>
      <c r="C426" s="180" t="s">
        <v>553</v>
      </c>
      <c r="D426" s="181"/>
      <c r="E426" s="114"/>
      <c r="F426" s="181">
        <v>92.25</v>
      </c>
      <c r="G426" s="134" t="s">
        <v>335</v>
      </c>
      <c r="H426" s="134" t="s">
        <v>583</v>
      </c>
      <c r="I426" s="134" t="s">
        <v>542</v>
      </c>
      <c r="J426" s="134">
        <v>1</v>
      </c>
      <c r="K426" s="134"/>
      <c r="L426" s="134" t="s">
        <v>604</v>
      </c>
    </row>
    <row r="427" spans="2:12" s="43" customFormat="1" ht="20.25" customHeight="1" x14ac:dyDescent="0.25">
      <c r="B427" s="134"/>
      <c r="C427" s="180" t="s">
        <v>553</v>
      </c>
      <c r="D427" s="181"/>
      <c r="E427" s="114"/>
      <c r="F427" s="181">
        <v>92.25</v>
      </c>
      <c r="G427" s="134" t="s">
        <v>335</v>
      </c>
      <c r="H427" s="134" t="s">
        <v>583</v>
      </c>
      <c r="I427" s="134" t="s">
        <v>542</v>
      </c>
      <c r="J427" s="134">
        <v>1</v>
      </c>
      <c r="K427" s="134"/>
      <c r="L427" s="134" t="s">
        <v>604</v>
      </c>
    </row>
    <row r="428" spans="2:12" s="43" customFormat="1" ht="20.25" customHeight="1" x14ac:dyDescent="0.25">
      <c r="B428" s="134"/>
      <c r="C428" s="180" t="s">
        <v>553</v>
      </c>
      <c r="D428" s="181"/>
      <c r="E428" s="114"/>
      <c r="F428" s="181">
        <v>92.25</v>
      </c>
      <c r="G428" s="134" t="s">
        <v>335</v>
      </c>
      <c r="H428" s="134" t="s">
        <v>583</v>
      </c>
      <c r="I428" s="134" t="s">
        <v>542</v>
      </c>
      <c r="J428" s="134">
        <v>1</v>
      </c>
      <c r="K428" s="134"/>
      <c r="L428" s="134" t="s">
        <v>604</v>
      </c>
    </row>
    <row r="429" spans="2:12" s="43" customFormat="1" ht="20.25" customHeight="1" x14ac:dyDescent="0.25">
      <c r="B429" s="134"/>
      <c r="C429" s="180" t="s">
        <v>553</v>
      </c>
      <c r="D429" s="181"/>
      <c r="E429" s="114"/>
      <c r="F429" s="181">
        <v>92.25</v>
      </c>
      <c r="G429" s="134" t="s">
        <v>335</v>
      </c>
      <c r="H429" s="134" t="s">
        <v>583</v>
      </c>
      <c r="I429" s="134" t="s">
        <v>542</v>
      </c>
      <c r="J429" s="134">
        <v>1</v>
      </c>
      <c r="K429" s="134"/>
      <c r="L429" s="134" t="s">
        <v>604</v>
      </c>
    </row>
    <row r="430" spans="2:12" s="43" customFormat="1" ht="20.25" customHeight="1" x14ac:dyDescent="0.25">
      <c r="B430" s="134"/>
      <c r="C430" s="180" t="s">
        <v>554</v>
      </c>
      <c r="D430" s="181"/>
      <c r="E430" s="114"/>
      <c r="F430" s="181">
        <v>2380</v>
      </c>
      <c r="G430" s="134" t="s">
        <v>335</v>
      </c>
      <c r="H430" s="134" t="s">
        <v>584</v>
      </c>
      <c r="I430" s="134" t="s">
        <v>542</v>
      </c>
      <c r="J430" s="134">
        <v>1</v>
      </c>
      <c r="K430" s="134"/>
      <c r="L430" s="134" t="s">
        <v>607</v>
      </c>
    </row>
    <row r="431" spans="2:12" s="43" customFormat="1" ht="20.25" customHeight="1" x14ac:dyDescent="0.25">
      <c r="B431" s="134"/>
      <c r="C431" s="180" t="s">
        <v>555</v>
      </c>
      <c r="D431" s="181"/>
      <c r="E431" s="114"/>
      <c r="F431" s="181">
        <v>195</v>
      </c>
      <c r="G431" s="134" t="s">
        <v>335</v>
      </c>
      <c r="H431" s="134" t="s">
        <v>585</v>
      </c>
      <c r="I431" s="134" t="s">
        <v>542</v>
      </c>
      <c r="J431" s="134">
        <v>1</v>
      </c>
      <c r="K431" s="134"/>
      <c r="L431" s="134" t="s">
        <v>608</v>
      </c>
    </row>
    <row r="432" spans="2:12" s="43" customFormat="1" ht="20.25" customHeight="1" x14ac:dyDescent="0.25">
      <c r="B432" s="134"/>
      <c r="C432" s="180" t="s">
        <v>556</v>
      </c>
      <c r="D432" s="181"/>
      <c r="E432" s="114"/>
      <c r="F432" s="181">
        <v>4305</v>
      </c>
      <c r="G432" s="134" t="s">
        <v>335</v>
      </c>
      <c r="H432" s="134" t="s">
        <v>586</v>
      </c>
      <c r="I432" s="134" t="s">
        <v>542</v>
      </c>
      <c r="J432" s="134">
        <v>1</v>
      </c>
      <c r="K432" s="134"/>
      <c r="L432" s="134" t="s">
        <v>609</v>
      </c>
    </row>
    <row r="433" spans="2:12" s="43" customFormat="1" ht="20.25" customHeight="1" x14ac:dyDescent="0.25">
      <c r="B433" s="134"/>
      <c r="C433" s="180" t="s">
        <v>557</v>
      </c>
      <c r="D433" s="181"/>
      <c r="E433" s="114"/>
      <c r="F433" s="181">
        <v>1331.75</v>
      </c>
      <c r="G433" s="134" t="s">
        <v>335</v>
      </c>
      <c r="H433" s="134" t="s">
        <v>587</v>
      </c>
      <c r="I433" s="134" t="s">
        <v>542</v>
      </c>
      <c r="J433" s="134">
        <v>1</v>
      </c>
      <c r="K433" s="134"/>
      <c r="L433" s="134" t="s">
        <v>610</v>
      </c>
    </row>
    <row r="434" spans="2:12" s="43" customFormat="1" ht="20.25" customHeight="1" x14ac:dyDescent="0.25">
      <c r="B434" s="134"/>
      <c r="C434" s="180" t="s">
        <v>558</v>
      </c>
      <c r="D434" s="181"/>
      <c r="E434" s="114"/>
      <c r="F434" s="181">
        <v>13983.62</v>
      </c>
      <c r="G434" s="134" t="s">
        <v>335</v>
      </c>
      <c r="H434" s="134" t="s">
        <v>588</v>
      </c>
      <c r="I434" s="134" t="s">
        <v>542</v>
      </c>
      <c r="J434" s="134">
        <v>1</v>
      </c>
      <c r="K434" s="134"/>
      <c r="L434" s="134" t="s">
        <v>611</v>
      </c>
    </row>
    <row r="435" spans="2:12" s="43" customFormat="1" ht="20.25" customHeight="1" x14ac:dyDescent="0.25">
      <c r="B435" s="134"/>
      <c r="C435" s="180" t="s">
        <v>559</v>
      </c>
      <c r="D435" s="181"/>
      <c r="E435" s="114"/>
      <c r="F435" s="181">
        <v>2429.1</v>
      </c>
      <c r="G435" s="134" t="s">
        <v>335</v>
      </c>
      <c r="H435" s="134" t="s">
        <v>589</v>
      </c>
      <c r="I435" s="134" t="s">
        <v>542</v>
      </c>
      <c r="J435" s="134">
        <v>1</v>
      </c>
      <c r="K435" s="134"/>
      <c r="L435" s="134" t="s">
        <v>612</v>
      </c>
    </row>
    <row r="436" spans="2:12" s="43" customFormat="1" ht="20.25" customHeight="1" x14ac:dyDescent="0.25">
      <c r="B436" s="134"/>
      <c r="C436" s="180" t="s">
        <v>560</v>
      </c>
      <c r="D436" s="181"/>
      <c r="E436" s="114"/>
      <c r="F436" s="181">
        <v>2500</v>
      </c>
      <c r="G436" s="134" t="s">
        <v>335</v>
      </c>
      <c r="H436" s="134" t="s">
        <v>590</v>
      </c>
      <c r="I436" s="134" t="s">
        <v>542</v>
      </c>
      <c r="J436" s="134">
        <v>1</v>
      </c>
      <c r="K436" s="134"/>
      <c r="L436" s="134" t="s">
        <v>613</v>
      </c>
    </row>
    <row r="437" spans="2:12" s="43" customFormat="1" ht="20.25" customHeight="1" x14ac:dyDescent="0.25">
      <c r="B437" s="134"/>
      <c r="C437" s="180" t="s">
        <v>561</v>
      </c>
      <c r="D437" s="181"/>
      <c r="E437" s="114"/>
      <c r="F437" s="181">
        <v>559</v>
      </c>
      <c r="G437" s="134" t="s">
        <v>335</v>
      </c>
      <c r="H437" s="134" t="s">
        <v>591</v>
      </c>
      <c r="I437" s="134" t="s">
        <v>542</v>
      </c>
      <c r="J437" s="134">
        <v>1</v>
      </c>
      <c r="K437" s="134"/>
      <c r="L437" s="134" t="s">
        <v>614</v>
      </c>
    </row>
    <row r="438" spans="2:12" s="43" customFormat="1" ht="20.25" customHeight="1" x14ac:dyDescent="0.25">
      <c r="B438" s="134"/>
      <c r="C438" s="180" t="s">
        <v>562</v>
      </c>
      <c r="D438" s="181"/>
      <c r="E438" s="114"/>
      <c r="F438" s="181">
        <v>2750</v>
      </c>
      <c r="G438" s="134" t="s">
        <v>335</v>
      </c>
      <c r="H438" s="134" t="s">
        <v>592</v>
      </c>
      <c r="I438" s="134" t="s">
        <v>542</v>
      </c>
      <c r="J438" s="134">
        <v>1</v>
      </c>
      <c r="K438" s="134"/>
      <c r="L438" s="134" t="s">
        <v>615</v>
      </c>
    </row>
    <row r="439" spans="2:12" s="43" customFormat="1" ht="20.25" customHeight="1" x14ac:dyDescent="0.25">
      <c r="B439" s="134"/>
      <c r="C439" s="180" t="s">
        <v>563</v>
      </c>
      <c r="D439" s="181"/>
      <c r="E439" s="114"/>
      <c r="F439" s="181">
        <v>8999.9</v>
      </c>
      <c r="G439" s="134" t="s">
        <v>335</v>
      </c>
      <c r="H439" s="134" t="s">
        <v>593</v>
      </c>
      <c r="I439" s="134" t="s">
        <v>542</v>
      </c>
      <c r="J439" s="134">
        <v>1</v>
      </c>
      <c r="K439" s="134"/>
      <c r="L439" s="134" t="s">
        <v>616</v>
      </c>
    </row>
    <row r="440" spans="2:12" s="43" customFormat="1" ht="20.25" customHeight="1" x14ac:dyDescent="0.25">
      <c r="B440" s="134"/>
      <c r="C440" s="180" t="s">
        <v>564</v>
      </c>
      <c r="D440" s="181"/>
      <c r="E440" s="114"/>
      <c r="F440" s="181">
        <v>31266.6</v>
      </c>
      <c r="G440" s="134" t="s">
        <v>335</v>
      </c>
      <c r="H440" s="134" t="s">
        <v>594</v>
      </c>
      <c r="I440" s="134" t="s">
        <v>542</v>
      </c>
      <c r="J440" s="134">
        <v>1</v>
      </c>
      <c r="K440" s="134"/>
      <c r="L440" s="134" t="s">
        <v>617</v>
      </c>
    </row>
    <row r="441" spans="2:12" s="43" customFormat="1" ht="20.25" customHeight="1" x14ac:dyDescent="0.25">
      <c r="B441" s="134"/>
      <c r="C441" s="180" t="s">
        <v>564</v>
      </c>
      <c r="D441" s="181"/>
      <c r="E441" s="114"/>
      <c r="F441" s="181">
        <v>157.44</v>
      </c>
      <c r="G441" s="134" t="s">
        <v>335</v>
      </c>
      <c r="H441" s="134" t="s">
        <v>595</v>
      </c>
      <c r="I441" s="134" t="s">
        <v>542</v>
      </c>
      <c r="J441" s="134">
        <v>1</v>
      </c>
      <c r="K441" s="134"/>
      <c r="L441" s="134" t="s">
        <v>618</v>
      </c>
    </row>
    <row r="442" spans="2:12" s="43" customFormat="1" ht="20.25" customHeight="1" x14ac:dyDescent="0.25">
      <c r="B442" s="134"/>
      <c r="C442" s="180" t="s">
        <v>565</v>
      </c>
      <c r="D442" s="181"/>
      <c r="E442" s="114"/>
      <c r="F442" s="181">
        <v>9077.4</v>
      </c>
      <c r="G442" s="134" t="s">
        <v>335</v>
      </c>
      <c r="H442" s="134" t="s">
        <v>594</v>
      </c>
      <c r="I442" s="134" t="s">
        <v>542</v>
      </c>
      <c r="J442" s="134">
        <v>1</v>
      </c>
      <c r="K442" s="134"/>
      <c r="L442" s="134" t="s">
        <v>617</v>
      </c>
    </row>
    <row r="443" spans="2:12" s="43" customFormat="1" ht="20.25" customHeight="1" x14ac:dyDescent="0.25">
      <c r="B443" s="134"/>
      <c r="C443" s="180" t="s">
        <v>565</v>
      </c>
      <c r="D443" s="181"/>
      <c r="E443" s="114"/>
      <c r="F443" s="181">
        <v>44.28</v>
      </c>
      <c r="G443" s="134" t="s">
        <v>335</v>
      </c>
      <c r="H443" s="134" t="s">
        <v>595</v>
      </c>
      <c r="I443" s="134" t="s">
        <v>542</v>
      </c>
      <c r="J443" s="134">
        <v>1</v>
      </c>
      <c r="K443" s="134"/>
      <c r="L443" s="134" t="s">
        <v>618</v>
      </c>
    </row>
    <row r="444" spans="2:12" s="43" customFormat="1" ht="20.25" customHeight="1" x14ac:dyDescent="0.25">
      <c r="B444" s="134"/>
      <c r="C444" s="180" t="s">
        <v>566</v>
      </c>
      <c r="D444" s="181"/>
      <c r="E444" s="114"/>
      <c r="F444" s="181">
        <v>4797</v>
      </c>
      <c r="G444" s="134" t="s">
        <v>335</v>
      </c>
      <c r="H444" s="134" t="s">
        <v>596</v>
      </c>
      <c r="I444" s="134" t="s">
        <v>542</v>
      </c>
      <c r="J444" s="134">
        <v>1</v>
      </c>
      <c r="K444" s="134"/>
      <c r="L444" s="134" t="s">
        <v>619</v>
      </c>
    </row>
    <row r="445" spans="2:12" s="43" customFormat="1" ht="20.25" customHeight="1" x14ac:dyDescent="0.25">
      <c r="B445" s="134"/>
      <c r="C445" s="180" t="s">
        <v>567</v>
      </c>
      <c r="D445" s="181"/>
      <c r="E445" s="114"/>
      <c r="F445" s="181">
        <v>2164.37</v>
      </c>
      <c r="G445" s="134" t="s">
        <v>335</v>
      </c>
      <c r="H445" s="134" t="s">
        <v>597</v>
      </c>
      <c r="I445" s="134" t="s">
        <v>542</v>
      </c>
      <c r="J445" s="134">
        <v>1</v>
      </c>
      <c r="K445" s="134"/>
      <c r="L445" s="134" t="s">
        <v>620</v>
      </c>
    </row>
    <row r="446" spans="2:12" s="43" customFormat="1" ht="20.25" customHeight="1" x14ac:dyDescent="0.25">
      <c r="B446" s="134"/>
      <c r="C446" s="147"/>
      <c r="D446" s="144"/>
      <c r="E446" s="81"/>
      <c r="F446" s="145"/>
      <c r="G446" s="146"/>
      <c r="H446" s="146"/>
      <c r="I446" s="146"/>
      <c r="J446" s="146"/>
      <c r="K446" s="146"/>
      <c r="L446" s="146"/>
    </row>
    <row r="447" spans="2:12" s="43" customFormat="1" ht="20.25" customHeight="1" x14ac:dyDescent="0.25">
      <c r="B447" s="134"/>
      <c r="C447" s="147"/>
      <c r="D447" s="144"/>
      <c r="E447" s="81"/>
      <c r="F447" s="145"/>
      <c r="G447" s="146"/>
      <c r="H447" s="146"/>
      <c r="I447" s="146"/>
      <c r="J447" s="146"/>
      <c r="K447" s="146"/>
      <c r="L447" s="146"/>
    </row>
  </sheetData>
  <sortState xmlns:xlrd2="http://schemas.microsoft.com/office/spreadsheetml/2017/richdata2" ref="C21:L133">
    <sortCondition ref="C21:C133"/>
  </sortState>
  <mergeCells count="10">
    <mergeCell ref="B5:C5"/>
    <mergeCell ref="B1:F1"/>
    <mergeCell ref="D7:E7"/>
    <mergeCell ref="D5:G5"/>
    <mergeCell ref="B3:G3"/>
    <mergeCell ref="D19:E19"/>
    <mergeCell ref="F19:G19"/>
    <mergeCell ref="F7:G7"/>
    <mergeCell ref="B13:C13"/>
    <mergeCell ref="B16:J16"/>
  </mergeCells>
  <phoneticPr fontId="56" type="noConversion"/>
  <dataValidations count="2">
    <dataValidation type="list" allowBlank="1" showInputMessage="1" showErrorMessage="1" sqref="E12 G12 G126 E21:E97 E99:E137 G21:G38 G48:G51 G54 G56:G64 G71:G79 G81 G102:G111 G113 G115:G116 G118:G119 G133:G445" xr:uid="{00000000-0002-0000-0400-000000000000}">
      <formula1>"Księgowa brutto,Odtworzeniowa"</formula1>
    </dataValidation>
    <dataValidation type="list" allowBlank="1" showInputMessage="1" showErrorMessage="1" sqref="I21:I97 I99:I137 I157:I445" xr:uid="{00000000-0002-0000-0400-000001000000}">
      <formula1>"Stacjonarny,Przenośny,Oprogramowanie"</formula1>
    </dataValidation>
  </dataValidations>
  <printOptions horizontalCentered="1"/>
  <pageMargins left="0.25" right="0.25" top="0.75" bottom="0.75" header="0.3" footer="0.3"/>
  <pageSetup paperSize="9" scale="58" orientation="landscape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LongProperties xmlns="http://schemas.microsoft.com/office/2006/metadata/longPropertie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7B43B4C-691A-4326-9A23-B16D373E3AA2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0d38d5f-448f-4e34-9afb-3b1cc295f097"/>
    <ds:schemaRef ds:uri="c3972ab7-d07e-4b7c-a997-d6c200ddd928"/>
    <ds:schemaRef ds:uri="e0d8fd13-4f11-4488-82a6-625ccafc00bb"/>
    <ds:schemaRef ds:uri="1ac27af2-5935-443a-a651-1326b5aae355"/>
  </ds:schemaRefs>
</ds:datastoreItem>
</file>

<file path=customXml/itemProps4.xml><?xml version="1.0" encoding="utf-8"?>
<ds:datastoreItem xmlns:ds="http://schemas.openxmlformats.org/officeDocument/2006/customXml" ds:itemID="{31CFF91C-DD5A-4D40-B5C8-E66816310A2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pablo</dc:creator>
  <cp:keywords/>
  <dc:description/>
  <cp:lastModifiedBy>Renata Kaniecka</cp:lastModifiedBy>
  <cp:revision/>
  <cp:lastPrinted>2026-01-20T12:14:48Z</cp:lastPrinted>
  <dcterms:created xsi:type="dcterms:W3CDTF">2010-09-22T10:18:20Z</dcterms:created>
  <dcterms:modified xsi:type="dcterms:W3CDTF">2026-02-03T10:14:27Z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