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Z:\POSTĘPOWANIA - 2026 ROK\06 - UBEZPIECZENIE MIENIA GMINY LESZNOWOLA\Nowy folder\"/>
    </mc:Choice>
  </mc:AlternateContent>
  <xr:revisionPtr revIDLastSave="0" documentId="8_{F80C7FA0-D4F7-4B5D-81D3-C29D7744E047}" xr6:coauthVersionLast="47" xr6:coauthVersionMax="47" xr10:uidLastSave="{00000000-0000-0000-0000-000000000000}"/>
  <bookViews>
    <workbookView xWindow="1860" yWindow="1860" windowWidth="21600" windowHeight="11385" tabRatio="713" firstSheet="2" activeTab="2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externalReferences>
    <externalReference r:id="rId6"/>
  </externalReference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BUDYNKÓW'!$B$2:$W$67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/>
  <c r="F10" i="15"/>
  <c r="G12" i="5"/>
  <c r="D6" i="20"/>
  <c r="H28" i="20" l="1"/>
  <c r="F28" i="20"/>
  <c r="B1" i="20"/>
  <c r="D9" i="15"/>
  <c r="D5" i="15"/>
  <c r="D5" i="5"/>
  <c r="G11" i="5"/>
  <c r="D11" i="5"/>
  <c r="D11" i="15" l="1"/>
  <c r="D10" i="15"/>
  <c r="B1" i="15"/>
  <c r="B1" i="5"/>
  <c r="F11" i="15"/>
  <c r="G33" i="5"/>
  <c r="D12" i="5"/>
  <c r="D33" i="5" s="1"/>
  <c r="F13" i="15" l="1"/>
  <c r="D13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<sst xmlns="http://schemas.openxmlformats.org/spreadsheetml/2006/main" count="484" uniqueCount="305">
  <si>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</si>
  <si>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</si>
  <si>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</si>
  <si>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</si>
  <si>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</si>
  <si>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</si>
  <si>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</si>
  <si>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</si>
  <si>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</si>
  <si>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</si>
  <si>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</si>
  <si>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</si>
  <si>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</si>
  <si>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</si>
  <si>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</si>
  <si>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</si>
  <si>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</si>
  <si>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</si>
  <si>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</si>
  <si>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</si>
  <si>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</si>
  <si>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</si>
  <si>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</si>
  <si>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</si>
  <si>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</si>
  <si>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</si>
  <si>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</si>
  <si>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</si>
  <si>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</si>
  <si>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</si>
  <si>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</si>
  <si>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</si>
  <si>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</si>
  <si>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</si>
  <si>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</si>
  <si>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</si>
  <si>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</si>
  <si>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</si>
  <si>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</si>
  <si>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</si>
  <si>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</si>
  <si>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</si>
  <si>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</si>
  <si>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</si>
  <si>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</si>
  <si>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</si>
  <si>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</si>
  <si>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</si>
  <si>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</si>
  <si>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</si>
  <si>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</si>
  <si>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</si>
  <si>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</si>
  <si>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</si>
  <si>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</si>
  <si>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</si>
  <si>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</si>
  <si>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</si>
  <si>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</si>
  <si>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</si>
  <si>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</si>
  <si>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</si>
  <si>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</si>
  <si>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</si>
  <si>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</si>
  <si>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</si>
  <si>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</si>
  <si>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</si>
  <si>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</si>
  <si>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</si>
  <si>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</si>
  <si>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</si>
  <si>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</si>
  <si>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</si>
  <si>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</si>
  <si>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</si>
  <si>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</si>
  <si>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</si>
  <si>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</si>
  <si>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</si>
  <si>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</si>
  <si>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</si>
  <si>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</si>
  <si>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</si>
  <si>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</si>
  <si>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</si>
  <si>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</si>
  <si>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</si>
  <si>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</si>
  <si>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</si>
  <si>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</si>
  <si>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</si>
  <si>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</si>
  <si>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</si>
  <si>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</si>
  <si>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</si>
  <si>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</si>
  <si>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</si>
  <si>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</si>
  <si>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</si>
  <si>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</si>
  <si>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</si>
  <si>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</si>
  <si>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</si>
  <si>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</si>
  <si>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</si>
  <si>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</si>
  <si>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</si>
  <si>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</si>
  <si>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</si>
  <si>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</si>
  <si>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</si>
  <si>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</si>
  <si>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</si>
  <si>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</si>
  <si>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</si>
  <si>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</si>
  <si>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</si>
  <si>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</si>
  <si>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</si>
  <si>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</si>
  <si>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</si>
  <si>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</si>
  <si>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</si>
  <si>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</si>
  <si>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</si>
  <si>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</si>
  <si>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</si>
  <si>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</si>
  <si>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</si>
  <si>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</si>
  <si>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</si>
  <si>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</si>
  <si>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</si>
  <si>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</si>
  <si>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</si>
  <si>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</si>
  <si>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</si>
  <si>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</si>
  <si>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</si>
  <si>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</si>
  <si>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</si>
  <si>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</si>
  <si>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</si>
  <si>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</si>
  <si>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</si>
  <si>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</si>
  <si>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</si>
  <si>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</si>
  <si>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</si>
  <si>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</si>
  <si>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</si>
  <si>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</si>
  <si>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</si>
  <si>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</si>
  <si>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</si>
  <si>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</si>
  <si>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</si>
  <si>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</si>
  <si>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</si>
  <si>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</si>
  <si>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</si>
  <si>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</si>
  <si>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</si>
  <si>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</si>
  <si>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</si>
  <si>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</si>
  <si>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</si>
  <si>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</si>
  <si>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</si>
  <si>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</si>
  <si>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</si>
  <si>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</si>
  <si>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</si>
  <si>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</si>
  <si>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</si>
  <si>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</si>
  <si>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</si>
  <si>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</si>
  <si>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</si>
  <si>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</si>
  <si>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</si>
  <si>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</si>
  <si>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</si>
  <si>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</si>
  <si>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</si>
  <si>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</si>
  <si>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</si>
  <si>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</si>
  <si>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</si>
  <si>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</si>
  <si>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</si>
  <si>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</si>
  <si>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</si>
  <si>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</si>
  <si>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</si>
  <si>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</si>
  <si>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</si>
  <si>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</si>
  <si>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</si>
  <si>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</si>
  <si>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</si>
  <si>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</si>
  <si>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</si>
  <si>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</si>
  <si>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</si>
  <si>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</si>
  <si>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</si>
  <si>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</si>
  <si>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</si>
  <si>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</si>
  <si>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</si>
  <si>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</si>
  <si>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</si>
  <si>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</si>
  <si>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</si>
  <si>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</si>
  <si>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</si>
  <si>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</si>
  <si>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</si>
  <si>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</si>
  <si>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</si>
  <si>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</si>
  <si>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</si>
  <si>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</si>
  <si>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</si>
  <si>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</si>
  <si>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</si>
  <si>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</si>
  <si>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</si>
  <si>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</si>
  <si>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</si>
  <si>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</si>
  <si>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</si>
  <si>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</si>
  <si>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</si>
  <si>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</si>
  <si>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</si>
  <si>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</si>
  <si>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</si>
  <si>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</si>
  <si>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</si>
  <si>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</si>
  <si>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</si>
  <si>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</si>
  <si>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</si>
  <si>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</si>
  <si>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</si>
  <si>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</si>
  <si>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</si>
  <si>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</si>
  <si>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</si>
  <si>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</si>
  <si>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</si>
  <si>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</si>
  <si>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</si>
  <si>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</si>
  <si>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</si>
  <si>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</si>
  <si>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</si>
  <si>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</si>
  <si>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</si>
  <si>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</si>
  <si>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</si>
  <si>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</si>
  <si>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</si>
  <si>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</si>
  <si>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</si>
  <si>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</si>
  <si>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</si>
  <si>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</si>
  <si>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</si>
  <si>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</si>
  <si>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</si>
  <si>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</si>
  <si>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</si>
  <si>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</si>
  <si>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</si>
  <si>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</si>
  <si>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</si>
  <si>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</si>
  <si>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</si>
  <si>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</si>
  <si>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</si>
  <si>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</si>
  <si>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….......)</t>
    </r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</si>
  <si>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</si>
  <si>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</si>
  <si>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Czujniki i kamery</t>
  </si>
  <si>
    <t xml:space="preserve">Konstrukcja dachu 
</t>
  </si>
  <si>
    <t>rodzaj pokrycia dachowego</t>
  </si>
  <si>
    <t>Media</t>
  </si>
  <si>
    <t>Zespołu Obsługi Placówek Oświatowych w Lesznowoli</t>
  </si>
  <si>
    <t>Urządzenie wielofunkcyjne</t>
  </si>
  <si>
    <t>Komputer</t>
  </si>
  <si>
    <t>Dysk sieciowy</t>
  </si>
  <si>
    <t>Drukarka</t>
  </si>
  <si>
    <t>Księgowa brutto</t>
  </si>
  <si>
    <t>Stacjonarny</t>
  </si>
  <si>
    <t>Notebook</t>
  </si>
  <si>
    <t>iPad</t>
  </si>
  <si>
    <t>Notebook Apple MacBook Air 13,6</t>
  </si>
  <si>
    <t>Przenośny</t>
  </si>
  <si>
    <t>Odtworzeniowa</t>
  </si>
  <si>
    <t>PRZENIESIONE DO ZAKŁADKI "MIENIE SU"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</si>
</sst>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4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58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31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2" fillId="5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167" fontId="12" fillId="5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0" fillId="5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5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3" fillId="5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44" fontId="43" fillId="5" borderId="11" xfId="0" applyNumberFormat="1" applyFont="1" applyFill="1" applyBorder="1" applyAlignment="1">
      <alignment horizontal="left" vertical="center" wrapText="1"/>
    </xf>
    <xf numFmtId="0" fontId="43" fillId="5" borderId="11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right" vertical="center" wrapText="1"/>
    </xf>
    <xf numFmtId="44" fontId="50" fillId="4" borderId="12" xfId="0" applyNumberFormat="1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43" fillId="5" borderId="12" xfId="0" applyNumberFormat="1" applyFont="1" applyFill="1" applyBorder="1" applyAlignment="1">
      <alignment horizontal="left" vertical="center" wrapText="1"/>
    </xf>
    <xf numFmtId="0" fontId="43" fillId="5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44" fontId="12" fillId="5" borderId="1" xfId="0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4" borderId="1" xfId="27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4" fontId="12" fillId="4" borderId="2" xfId="0" applyNumberFormat="1" applyFont="1" applyFill="1" applyBorder="1" applyAlignment="1">
      <alignment horizontal="right" vertical="center" wrapText="1"/>
    </xf>
    <xf numFmtId="0" fontId="34" fillId="0" borderId="0" xfId="0" applyFont="1" applyAlignment="1">
      <alignment vertical="center" wrapText="1"/>
    </xf>
    <xf numFmtId="0" fontId="34" fillId="0" borderId="1" xfId="0" applyFont="1" applyBorder="1" applyAlignment="1">
      <alignment horizontal="center" vertical="center"/>
    </xf>
    <xf numFmtId="0" fontId="34" fillId="5" borderId="1" xfId="0" applyFont="1" applyFill="1" applyBorder="1" applyAlignment="1">
      <alignment vertical="center" wrapText="1"/>
    </xf>
    <xf numFmtId="44" fontId="34" fillId="4" borderId="1" xfId="0" applyNumberFormat="1" applyFont="1" applyFill="1" applyBorder="1" applyAlignment="1">
      <alignment horizontal="right" vertical="center"/>
    </xf>
    <xf numFmtId="0" fontId="34" fillId="4" borderId="1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4" fillId="5" borderId="1" xfId="0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44" fontId="12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44" fontId="34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8" fillId="0" borderId="0" xfId="8" applyFont="1" applyAlignment="1">
      <alignment horizontal="left" vertical="center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42" fillId="6" borderId="5" xfId="0" applyFont="1" applyFill="1" applyBorder="1" applyAlignment="1">
      <alignment horizontal="center" vertical="center"/>
    </xf>
    <xf numFmtId="0" fontId="42" fillId="6" borderId="6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12" fillId="5" borderId="4" xfId="0" applyFont="1" applyFill="1" applyBorder="1" applyAlignment="1" applyProtection="1">
      <alignment horizontal="center" vertical="center" wrapText="1"/>
      <protection locked="0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44" fontId="34" fillId="5" borderId="5" xfId="0" applyNumberFormat="1" applyFont="1" applyFill="1" applyBorder="1" applyAlignment="1">
      <alignment horizontal="center" vertical="center"/>
    </xf>
    <xf numFmtId="44" fontId="34" fillId="5" borderId="4" xfId="0" applyNumberFormat="1" applyFont="1" applyFill="1" applyBorder="1" applyAlignment="1">
      <alignment horizontal="center" vertical="center"/>
    </xf>
    <xf numFmtId="44" fontId="34" fillId="0" borderId="5" xfId="0" applyNumberFormat="1" applyFont="1" applyBorder="1" applyAlignment="1">
      <alignment horizontal="center" vertical="center"/>
    </xf>
    <xf numFmtId="44" fontId="34" fillId="0" borderId="4" xfId="0" applyNumberFormat="1" applyFont="1" applyBorder="1" applyAlignment="1">
      <alignment horizontal="center" vertical="center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  <cell r="H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40625" defaultRowHeight="12" x14ac:dyDescent="0.2"/>
  <cols>
    <col min="1" max="1" width="2.85546875" style="1" customWidth="1"/>
    <col min="2" max="2" width="17.42578125" style="1" customWidth="1"/>
    <col min="3" max="3" width="8.42578125" style="1" customWidth="1"/>
    <col min="4" max="6" width="9.140625" style="1"/>
    <col min="7" max="7" width="18" style="1" customWidth="1"/>
    <col min="8" max="8" width="13" style="1" customWidth="1"/>
    <col min="9" max="9" width="14.42578125" style="1" customWidth="1"/>
    <col min="10" max="10" width="20.7109375" style="1" customWidth="1"/>
    <col min="11" max="12" width="9.140625" style="1"/>
    <col min="13" max="13" width="26.5703125" style="1" customWidth="1"/>
    <col min="14" max="14" width="9.140625" style="3"/>
    <col min="15" max="15" width="12.85546875" style="3" customWidth="1"/>
    <col min="16" max="16384" width="9.140625" style="1"/>
  </cols>
  <sheetData>
    <row r="2" spans="2:15" s="31" customFormat="1" ht="16.5" x14ac:dyDescent="0.3">
      <c r="B2" s="30" t="s">
        <v>0</v>
      </c>
      <c r="N2" s="32"/>
      <c r="O2" s="32"/>
    </row>
    <row r="4" spans="2:15" s="2" customFormat="1" x14ac:dyDescent="0.2">
      <c r="B4" s="29" t="s">
        <v>1</v>
      </c>
      <c r="N4" s="23"/>
      <c r="O4" s="23"/>
    </row>
    <row r="6" spans="2:15" ht="30.75" customHeight="1" x14ac:dyDescent="0.2">
      <c r="B6" s="182" t="s">
        <v>2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4"/>
    </row>
    <row r="7" spans="2:15" x14ac:dyDescent="0.2">
      <c r="B7" s="2"/>
      <c r="C7" s="2"/>
    </row>
    <row r="8" spans="2:15" x14ac:dyDescent="0.2">
      <c r="B8" s="2" t="s">
        <v>3</v>
      </c>
      <c r="C8" s="2"/>
    </row>
    <row r="9" spans="2:15" x14ac:dyDescent="0.2">
      <c r="B9" s="2"/>
    </row>
    <row r="10" spans="2:15" x14ac:dyDescent="0.2">
      <c r="B10" s="2"/>
    </row>
    <row r="11" spans="2:15" x14ac:dyDescent="0.2">
      <c r="B11" s="4" t="s">
        <v>4</v>
      </c>
    </row>
    <row r="12" spans="2:15" ht="5.25" customHeight="1" x14ac:dyDescent="0.2"/>
    <row r="13" spans="2:15" x14ac:dyDescent="0.2">
      <c r="B13" s="1" t="s">
        <v>5</v>
      </c>
    </row>
    <row r="14" spans="2:15" x14ac:dyDescent="0.2">
      <c r="B14" s="2" t="s">
        <v>6</v>
      </c>
    </row>
    <row r="15" spans="2:15" x14ac:dyDescent="0.2">
      <c r="B15" s="2" t="s">
        <v>7</v>
      </c>
    </row>
    <row r="16" spans="2:15" x14ac:dyDescent="0.2">
      <c r="B16" s="5" t="s">
        <v>8</v>
      </c>
    </row>
    <row r="17" spans="2:15" x14ac:dyDescent="0.2">
      <c r="B17" s="5" t="s">
        <v>9</v>
      </c>
    </row>
    <row r="18" spans="2:15" x14ac:dyDescent="0.2">
      <c r="B18" s="5" t="s">
        <v>10</v>
      </c>
    </row>
    <row r="19" spans="2:15" x14ac:dyDescent="0.2">
      <c r="B19" s="5" t="s">
        <v>11</v>
      </c>
    </row>
    <row r="21" spans="2:15" s="35" customFormat="1" ht="13.5" x14ac:dyDescent="0.25">
      <c r="B21" s="33" t="s">
        <v>12</v>
      </c>
      <c r="C21" s="34"/>
      <c r="D21" s="34"/>
      <c r="E21" s="34"/>
      <c r="N21" s="36"/>
      <c r="O21" s="36"/>
    </row>
    <row r="23" spans="2:15" x14ac:dyDescent="0.2">
      <c r="B23" s="1" t="s">
        <v>13</v>
      </c>
    </row>
    <row r="24" spans="2:15" x14ac:dyDescent="0.2">
      <c r="B24" s="1" t="s">
        <v>14</v>
      </c>
    </row>
    <row r="25" spans="2:15" x14ac:dyDescent="0.2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">
      <c r="B27" s="37" t="s">
        <v>12</v>
      </c>
      <c r="C27" s="37" t="s">
        <v>16</v>
      </c>
      <c r="D27" s="196" t="s">
        <v>17</v>
      </c>
      <c r="E27" s="197"/>
      <c r="F27" s="197"/>
      <c r="G27" s="198"/>
      <c r="H27" s="196" t="s">
        <v>18</v>
      </c>
      <c r="I27" s="197"/>
      <c r="J27" s="198"/>
      <c r="K27" s="196" t="s">
        <v>19</v>
      </c>
      <c r="L27" s="197"/>
      <c r="M27" s="198"/>
      <c r="N27" s="196" t="s">
        <v>20</v>
      </c>
      <c r="O27" s="198"/>
    </row>
    <row r="28" spans="2:15" ht="171" customHeight="1" x14ac:dyDescent="0.2">
      <c r="B28" s="38" t="s">
        <v>21</v>
      </c>
      <c r="C28" s="6" t="s">
        <v>22</v>
      </c>
      <c r="D28" s="199" t="s">
        <v>23</v>
      </c>
      <c r="E28" s="200"/>
      <c r="F28" s="200"/>
      <c r="G28" s="201"/>
      <c r="H28" s="193" t="s">
        <v>24</v>
      </c>
      <c r="I28" s="194"/>
      <c r="J28" s="195"/>
      <c r="K28" s="193" t="s">
        <v>25</v>
      </c>
      <c r="L28" s="194"/>
      <c r="M28" s="195"/>
      <c r="N28" s="188" t="s">
        <v>26</v>
      </c>
      <c r="O28" s="189"/>
    </row>
    <row r="29" spans="2:15" ht="184.5" customHeight="1" x14ac:dyDescent="0.2">
      <c r="B29" s="38" t="s">
        <v>27</v>
      </c>
      <c r="C29" s="6" t="s">
        <v>28</v>
      </c>
      <c r="D29" s="190" t="s">
        <v>29</v>
      </c>
      <c r="E29" s="191"/>
      <c r="F29" s="191"/>
      <c r="G29" s="192"/>
      <c r="H29" s="193" t="s">
        <v>30</v>
      </c>
      <c r="I29" s="194"/>
      <c r="J29" s="195"/>
      <c r="K29" s="190"/>
      <c r="L29" s="191"/>
      <c r="M29" s="192"/>
      <c r="N29" s="188" t="s">
        <v>31</v>
      </c>
      <c r="O29" s="189"/>
    </row>
    <row r="30" spans="2:15" ht="114" customHeight="1" x14ac:dyDescent="0.2">
      <c r="B30" s="38" t="s">
        <v>32</v>
      </c>
      <c r="C30" s="6" t="s">
        <v>33</v>
      </c>
      <c r="D30" s="190" t="s">
        <v>34</v>
      </c>
      <c r="E30" s="191"/>
      <c r="F30" s="191"/>
      <c r="G30" s="192"/>
      <c r="H30" s="190" t="s">
        <v>35</v>
      </c>
      <c r="I30" s="191"/>
      <c r="J30" s="192"/>
      <c r="K30" s="190" t="s">
        <v>36</v>
      </c>
      <c r="L30" s="191"/>
      <c r="M30" s="192"/>
      <c r="N30" s="188" t="s">
        <v>26</v>
      </c>
      <c r="O30" s="189"/>
    </row>
    <row r="31" spans="2:15" ht="54.75" customHeight="1" x14ac:dyDescent="0.2">
      <c r="B31" s="38" t="s">
        <v>37</v>
      </c>
      <c r="C31" s="6" t="s">
        <v>38</v>
      </c>
      <c r="D31" s="190" t="s">
        <v>39</v>
      </c>
      <c r="E31" s="191"/>
      <c r="F31" s="191"/>
      <c r="G31" s="192"/>
      <c r="H31" s="190" t="s">
        <v>40</v>
      </c>
      <c r="I31" s="191"/>
      <c r="J31" s="192"/>
      <c r="K31" s="185"/>
      <c r="L31" s="186"/>
      <c r="M31" s="187"/>
      <c r="N31" s="188" t="s">
        <v>41</v>
      </c>
      <c r="O31" s="189"/>
    </row>
    <row r="32" spans="2:15" ht="40.5" customHeight="1" x14ac:dyDescent="0.2">
      <c r="B32" s="38" t="s">
        <v>42</v>
      </c>
      <c r="C32" s="6" t="s">
        <v>43</v>
      </c>
      <c r="D32" s="190" t="s">
        <v>44</v>
      </c>
      <c r="E32" s="191"/>
      <c r="F32" s="191"/>
      <c r="G32" s="192"/>
      <c r="H32" s="190" t="s">
        <v>45</v>
      </c>
      <c r="I32" s="191"/>
      <c r="J32" s="192"/>
      <c r="K32" s="185"/>
      <c r="L32" s="186"/>
      <c r="M32" s="187"/>
      <c r="N32" s="188" t="s">
        <v>46</v>
      </c>
      <c r="O32" s="189"/>
    </row>
    <row r="33" spans="2:15" ht="52.5" customHeight="1" x14ac:dyDescent="0.2">
      <c r="B33" s="38" t="s">
        <v>47</v>
      </c>
      <c r="C33" s="6" t="s">
        <v>48</v>
      </c>
      <c r="D33" s="190" t="s">
        <v>49</v>
      </c>
      <c r="E33" s="191"/>
      <c r="F33" s="191"/>
      <c r="G33" s="192"/>
      <c r="H33" s="190" t="s">
        <v>50</v>
      </c>
      <c r="I33" s="191"/>
      <c r="J33" s="192"/>
      <c r="K33" s="185"/>
      <c r="L33" s="186"/>
      <c r="M33" s="187"/>
      <c r="N33" s="188" t="s">
        <v>51</v>
      </c>
      <c r="O33" s="189"/>
    </row>
    <row r="34" spans="2:15" ht="14.25" customHeight="1" x14ac:dyDescent="0.2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">
      <c r="B35" s="202" t="s">
        <v>52</v>
      </c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</row>
    <row r="36" spans="2:15" ht="48.75" customHeight="1" x14ac:dyDescent="0.2">
      <c r="B36" s="202" t="s">
        <v>53</v>
      </c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</row>
    <row r="37" spans="2:15" ht="13.5" customHeight="1" x14ac:dyDescent="0.2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ht="13.5" x14ac:dyDescent="0.25">
      <c r="B39" s="33" t="s">
        <v>54</v>
      </c>
      <c r="C39" s="34"/>
      <c r="D39" s="34"/>
      <c r="E39" s="34"/>
      <c r="N39" s="36"/>
      <c r="O39" s="36"/>
    </row>
    <row r="40" spans="2:15" x14ac:dyDescent="0.2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">
      <c r="B41" s="196" t="s">
        <v>55</v>
      </c>
      <c r="C41" s="198"/>
      <c r="D41" s="196" t="s">
        <v>56</v>
      </c>
      <c r="E41" s="197"/>
      <c r="F41" s="197"/>
      <c r="G41" s="197"/>
      <c r="H41" s="197"/>
      <c r="I41" s="197"/>
      <c r="J41" s="197"/>
      <c r="K41" s="197"/>
      <c r="L41" s="198"/>
      <c r="M41" s="37" t="s">
        <v>57</v>
      </c>
      <c r="N41" s="196" t="s">
        <v>58</v>
      </c>
      <c r="O41" s="198"/>
    </row>
    <row r="42" spans="2:15" ht="27" customHeight="1" x14ac:dyDescent="0.2">
      <c r="B42" s="196" t="s">
        <v>59</v>
      </c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8"/>
    </row>
    <row r="43" spans="2:15" ht="86.25" customHeight="1" x14ac:dyDescent="0.2">
      <c r="B43" s="203" t="s">
        <v>60</v>
      </c>
      <c r="C43" s="204"/>
      <c r="D43" s="205" t="s">
        <v>61</v>
      </c>
      <c r="E43" s="206"/>
      <c r="F43" s="206"/>
      <c r="G43" s="206"/>
      <c r="H43" s="206"/>
      <c r="I43" s="206"/>
      <c r="J43" s="206"/>
      <c r="K43" s="206"/>
      <c r="L43" s="207"/>
      <c r="M43" s="17" t="s">
        <v>62</v>
      </c>
      <c r="N43" s="208" t="s">
        <v>22</v>
      </c>
      <c r="O43" s="209"/>
    </row>
    <row r="44" spans="2:15" ht="77.25" customHeight="1" x14ac:dyDescent="0.2">
      <c r="B44" s="203" t="s">
        <v>63</v>
      </c>
      <c r="C44" s="204"/>
      <c r="D44" s="205" t="s">
        <v>64</v>
      </c>
      <c r="E44" s="206"/>
      <c r="F44" s="206"/>
      <c r="G44" s="206"/>
      <c r="H44" s="206"/>
      <c r="I44" s="206"/>
      <c r="J44" s="206"/>
      <c r="K44" s="206"/>
      <c r="L44" s="207"/>
      <c r="M44" s="17" t="s">
        <v>65</v>
      </c>
      <c r="N44" s="208" t="s">
        <v>28</v>
      </c>
      <c r="O44" s="209"/>
    </row>
    <row r="45" spans="2:15" ht="45" customHeight="1" x14ac:dyDescent="0.2">
      <c r="B45" s="203" t="s">
        <v>66</v>
      </c>
      <c r="C45" s="204"/>
      <c r="D45" s="205" t="s">
        <v>67</v>
      </c>
      <c r="E45" s="206"/>
      <c r="F45" s="206"/>
      <c r="G45" s="206"/>
      <c r="H45" s="206"/>
      <c r="I45" s="206"/>
      <c r="J45" s="206"/>
      <c r="K45" s="206"/>
      <c r="L45" s="207"/>
      <c r="M45" s="18" t="s">
        <v>68</v>
      </c>
      <c r="N45" s="208" t="s">
        <v>68</v>
      </c>
      <c r="O45" s="209"/>
    </row>
    <row r="46" spans="2:15" ht="52.5" customHeight="1" x14ac:dyDescent="0.2">
      <c r="B46" s="203" t="s">
        <v>69</v>
      </c>
      <c r="C46" s="204"/>
      <c r="D46" s="205" t="s">
        <v>70</v>
      </c>
      <c r="E46" s="206"/>
      <c r="F46" s="206"/>
      <c r="G46" s="206"/>
      <c r="H46" s="206"/>
      <c r="I46" s="206"/>
      <c r="J46" s="206"/>
      <c r="K46" s="206"/>
      <c r="L46" s="207"/>
      <c r="M46" s="18" t="s">
        <v>38</v>
      </c>
      <c r="N46" s="208" t="s">
        <v>38</v>
      </c>
      <c r="O46" s="209"/>
    </row>
    <row r="47" spans="2:15" ht="68.25" customHeight="1" x14ac:dyDescent="0.2">
      <c r="B47" s="203" t="s">
        <v>71</v>
      </c>
      <c r="C47" s="204"/>
      <c r="D47" s="205" t="s">
        <v>72</v>
      </c>
      <c r="E47" s="206"/>
      <c r="F47" s="206"/>
      <c r="G47" s="206"/>
      <c r="H47" s="206"/>
      <c r="I47" s="206"/>
      <c r="J47" s="206"/>
      <c r="K47" s="206"/>
      <c r="L47" s="207"/>
      <c r="M47" s="17" t="s">
        <v>73</v>
      </c>
      <c r="N47" s="208" t="s">
        <v>22</v>
      </c>
      <c r="O47" s="209"/>
    </row>
    <row r="48" spans="2:15" s="19" customFormat="1" ht="91.5" customHeight="1" x14ac:dyDescent="0.2">
      <c r="B48" s="203" t="s">
        <v>74</v>
      </c>
      <c r="C48" s="204"/>
      <c r="D48" s="205" t="s">
        <v>75</v>
      </c>
      <c r="E48" s="206"/>
      <c r="F48" s="206"/>
      <c r="G48" s="206"/>
      <c r="H48" s="206"/>
      <c r="I48" s="206"/>
      <c r="J48" s="206"/>
      <c r="K48" s="206"/>
      <c r="L48" s="207"/>
      <c r="M48" s="18" t="s">
        <v>43</v>
      </c>
      <c r="N48" s="208" t="s">
        <v>43</v>
      </c>
      <c r="O48" s="209"/>
    </row>
    <row r="49" spans="2:15" ht="60" customHeight="1" x14ac:dyDescent="0.2">
      <c r="B49" s="203" t="s">
        <v>76</v>
      </c>
      <c r="C49" s="204"/>
      <c r="D49" s="205" t="s">
        <v>77</v>
      </c>
      <c r="E49" s="206"/>
      <c r="F49" s="206"/>
      <c r="G49" s="206"/>
      <c r="H49" s="206"/>
      <c r="I49" s="206"/>
      <c r="J49" s="206"/>
      <c r="K49" s="206"/>
      <c r="L49" s="207"/>
      <c r="M49" s="17" t="s">
        <v>33</v>
      </c>
      <c r="N49" s="208" t="s">
        <v>33</v>
      </c>
      <c r="O49" s="209"/>
    </row>
    <row r="50" spans="2:15" ht="62.25" customHeight="1" x14ac:dyDescent="0.2">
      <c r="B50" s="203" t="s">
        <v>78</v>
      </c>
      <c r="C50" s="204"/>
      <c r="D50" s="205" t="s">
        <v>79</v>
      </c>
      <c r="E50" s="206"/>
      <c r="F50" s="206"/>
      <c r="G50" s="206"/>
      <c r="H50" s="206"/>
      <c r="I50" s="206"/>
      <c r="J50" s="206"/>
      <c r="K50" s="206"/>
      <c r="L50" s="207"/>
      <c r="M50" s="17" t="s">
        <v>80</v>
      </c>
      <c r="N50" s="208" t="s">
        <v>80</v>
      </c>
      <c r="O50" s="209"/>
    </row>
    <row r="51" spans="2:15" ht="90.75" customHeight="1" x14ac:dyDescent="0.2">
      <c r="B51" s="203" t="s">
        <v>81</v>
      </c>
      <c r="C51" s="204"/>
      <c r="D51" s="205" t="s">
        <v>82</v>
      </c>
      <c r="E51" s="206"/>
      <c r="F51" s="206"/>
      <c r="G51" s="206"/>
      <c r="H51" s="206"/>
      <c r="I51" s="206"/>
      <c r="J51" s="206"/>
      <c r="K51" s="206"/>
      <c r="L51" s="207"/>
      <c r="M51" s="17" t="s">
        <v>83</v>
      </c>
      <c r="N51" s="208" t="s">
        <v>84</v>
      </c>
      <c r="O51" s="209"/>
    </row>
    <row r="52" spans="2:15" ht="28.5" customHeight="1" x14ac:dyDescent="0.2">
      <c r="B52" s="212" t="s">
        <v>85</v>
      </c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3"/>
      <c r="O52" s="214"/>
    </row>
    <row r="53" spans="2:15" ht="74.25" customHeight="1" x14ac:dyDescent="0.2">
      <c r="B53" s="210" t="s">
        <v>86</v>
      </c>
      <c r="C53" s="211"/>
      <c r="D53" s="193" t="s">
        <v>87</v>
      </c>
      <c r="E53" s="194"/>
      <c r="F53" s="194"/>
      <c r="G53" s="194"/>
      <c r="H53" s="194"/>
      <c r="I53" s="194"/>
      <c r="J53" s="194"/>
      <c r="K53" s="194"/>
      <c r="L53" s="195"/>
      <c r="M53" s="20" t="s">
        <v>88</v>
      </c>
      <c r="N53" s="215" t="s">
        <v>89</v>
      </c>
      <c r="O53" s="216"/>
    </row>
    <row r="54" spans="2:15" s="22" customFormat="1" ht="81.75" customHeight="1" x14ac:dyDescent="0.2">
      <c r="B54" s="210" t="s">
        <v>90</v>
      </c>
      <c r="C54" s="211"/>
      <c r="D54" s="193" t="s">
        <v>91</v>
      </c>
      <c r="E54" s="194"/>
      <c r="F54" s="194"/>
      <c r="G54" s="194"/>
      <c r="H54" s="194"/>
      <c r="I54" s="194"/>
      <c r="J54" s="194"/>
      <c r="K54" s="194"/>
      <c r="L54" s="195"/>
      <c r="M54" s="21" t="s">
        <v>88</v>
      </c>
      <c r="N54" s="188" t="s">
        <v>89</v>
      </c>
      <c r="O54" s="189"/>
    </row>
    <row r="56" spans="2:15" s="2" customFormat="1" x14ac:dyDescent="0.2">
      <c r="B56" s="2" t="s">
        <v>92</v>
      </c>
      <c r="N56" s="23"/>
      <c r="O56" s="23"/>
    </row>
    <row r="57" spans="2:15" x14ac:dyDescent="0.2">
      <c r="B57" s="1" t="s">
        <v>93</v>
      </c>
    </row>
    <row r="58" spans="2:15" x14ac:dyDescent="0.2">
      <c r="B58" s="1" t="s">
        <v>94</v>
      </c>
    </row>
    <row r="59" spans="2:15" x14ac:dyDescent="0.2">
      <c r="B59" s="1" t="s">
        <v>95</v>
      </c>
    </row>
    <row r="60" spans="2:15" x14ac:dyDescent="0.2">
      <c r="B60" s="1" t="s">
        <v>96</v>
      </c>
    </row>
    <row r="61" spans="2:15" x14ac:dyDescent="0.2">
      <c r="B61" s="1" t="s">
        <v>97</v>
      </c>
    </row>
    <row r="62" spans="2:15" x14ac:dyDescent="0.2">
      <c r="B62" s="1" t="s">
        <v>98</v>
      </c>
    </row>
    <row r="63" spans="2:15" x14ac:dyDescent="0.2">
      <c r="B63" s="1" t="s">
        <v>99</v>
      </c>
    </row>
    <row r="64" spans="2:15" x14ac:dyDescent="0.2">
      <c r="B64" s="1" t="s">
        <v>100</v>
      </c>
    </row>
    <row r="65" spans="1:15" x14ac:dyDescent="0.2">
      <c r="B65" s="1" t="s">
        <v>101</v>
      </c>
    </row>
    <row r="66" spans="1:15" x14ac:dyDescent="0.2">
      <c r="B66" s="1" t="s">
        <v>102</v>
      </c>
    </row>
    <row r="67" spans="1:15" x14ac:dyDescent="0.2">
      <c r="B67" s="1" t="s">
        <v>103</v>
      </c>
    </row>
    <row r="71" spans="1:15" s="35" customFormat="1" ht="13.5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ht="13.5" x14ac:dyDescent="0.25">
      <c r="B72" s="33" t="s">
        <v>105</v>
      </c>
      <c r="C72" s="34"/>
      <c r="D72" s="34"/>
      <c r="E72" s="34"/>
      <c r="N72" s="36"/>
      <c r="O72" s="36"/>
    </row>
    <row r="73" spans="1:15" x14ac:dyDescent="0.2">
      <c r="B73" s="24"/>
    </row>
    <row r="75" spans="1:15" x14ac:dyDescent="0.2">
      <c r="C75" s="25"/>
      <c r="D75" s="25"/>
      <c r="G75" s="3"/>
      <c r="H75" s="3"/>
      <c r="I75" s="3"/>
      <c r="J75" s="3"/>
      <c r="K75" s="3"/>
    </row>
    <row r="76" spans="1:15" ht="14.25" customHeight="1" x14ac:dyDescent="0.2">
      <c r="C76" s="25"/>
      <c r="D76" s="25"/>
      <c r="G76" s="3"/>
      <c r="H76" s="3"/>
      <c r="I76" s="3"/>
      <c r="J76" s="3"/>
      <c r="K76" s="3"/>
    </row>
    <row r="77" spans="1:15" x14ac:dyDescent="0.2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">
      <c r="B79" s="25"/>
      <c r="C79" s="25"/>
      <c r="D79" s="25"/>
      <c r="G79" s="3"/>
      <c r="H79" s="3"/>
      <c r="I79" s="3"/>
      <c r="J79" s="3"/>
      <c r="K79" s="3"/>
    </row>
    <row r="80" spans="1:15" x14ac:dyDescent="0.2">
      <c r="B80" s="25"/>
      <c r="C80" s="25"/>
      <c r="D80" s="25"/>
    </row>
    <row r="81" spans="2:4" x14ac:dyDescent="0.2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2" zoomScale="85" zoomScaleNormal="85" workbookViewId="0">
      <selection activeCell="E10" sqref="E10"/>
    </sheetView>
  </sheetViews>
  <sheetFormatPr defaultColWidth="9.140625" defaultRowHeight="12" x14ac:dyDescent="0.2"/>
  <cols>
    <col min="1" max="1" width="3.7109375" style="43" customWidth="1"/>
    <col min="2" max="2" width="5.42578125" style="42" customWidth="1"/>
    <col min="3" max="3" width="67.7109375" style="43" customWidth="1"/>
    <col min="4" max="4" width="41" style="43" hidden="1" customWidth="1"/>
    <col min="5" max="5" width="41" style="43" customWidth="1"/>
    <col min="6" max="16384" width="9.140625" style="43"/>
  </cols>
  <sheetData>
    <row r="1" spans="2:5" ht="66.75" customHeight="1" x14ac:dyDescent="0.2">
      <c r="B1" s="217" t="s">
        <v>108</v>
      </c>
      <c r="C1" s="218"/>
      <c r="D1" s="218"/>
    </row>
    <row r="2" spans="2:5" ht="51.6" customHeight="1" x14ac:dyDescent="0.2"/>
    <row r="4" spans="2:5" ht="36" customHeight="1" x14ac:dyDescent="0.2">
      <c r="B4" s="220" t="s">
        <v>109</v>
      </c>
      <c r="C4" s="220"/>
      <c r="D4" s="220"/>
      <c r="E4" s="220"/>
    </row>
    <row r="5" spans="2:5" ht="19.149999999999999" customHeight="1" x14ac:dyDescent="0.2">
      <c r="B5" s="41"/>
      <c r="C5" s="41"/>
      <c r="D5" s="41"/>
      <c r="E5" s="41"/>
    </row>
    <row r="6" spans="2:5" ht="36.6" hidden="1" customHeight="1" x14ac:dyDescent="0.2">
      <c r="B6" s="219" t="s">
        <v>110</v>
      </c>
      <c r="C6" s="219"/>
      <c r="D6" s="219"/>
      <c r="E6" s="219"/>
    </row>
    <row r="7" spans="2:5" x14ac:dyDescent="0.2">
      <c r="C7" s="40"/>
      <c r="D7" s="39"/>
      <c r="E7" s="39"/>
    </row>
    <row r="8" spans="2:5" ht="49.15" customHeight="1" x14ac:dyDescent="0.2">
      <c r="C8" s="40"/>
      <c r="D8" s="89" t="s">
        <v>111</v>
      </c>
      <c r="E8" s="90" t="s">
        <v>285</v>
      </c>
    </row>
    <row r="9" spans="2:5" ht="33" customHeight="1" x14ac:dyDescent="0.2">
      <c r="B9" s="91">
        <v>1</v>
      </c>
      <c r="C9" s="75" t="s">
        <v>112</v>
      </c>
      <c r="D9" s="92"/>
      <c r="E9" s="93" t="s">
        <v>292</v>
      </c>
    </row>
    <row r="10" spans="2:5" ht="33" customHeight="1" x14ac:dyDescent="0.2">
      <c r="B10" s="91">
        <v>2</v>
      </c>
      <c r="C10" s="75" t="s">
        <v>113</v>
      </c>
      <c r="D10" s="92"/>
      <c r="E10" s="93"/>
    </row>
    <row r="11" spans="2:5" ht="33" customHeight="1" x14ac:dyDescent="0.2">
      <c r="B11" s="91">
        <v>3</v>
      </c>
      <c r="C11" s="75" t="s">
        <v>114</v>
      </c>
      <c r="D11" s="81"/>
      <c r="E11" s="83"/>
    </row>
    <row r="12" spans="2:5" ht="33" customHeight="1" x14ac:dyDescent="0.2">
      <c r="B12" s="91">
        <v>4</v>
      </c>
      <c r="C12" s="75" t="s">
        <v>115</v>
      </c>
      <c r="D12" s="94"/>
      <c r="E12" s="95"/>
    </row>
    <row r="13" spans="2:5" ht="31.5" customHeight="1" x14ac:dyDescent="0.2">
      <c r="B13" s="91">
        <v>5</v>
      </c>
      <c r="C13" s="96" t="s">
        <v>116</v>
      </c>
      <c r="D13" s="97"/>
      <c r="E13" s="98"/>
    </row>
    <row r="14" spans="2:5" ht="31.5" customHeight="1" x14ac:dyDescent="0.2">
      <c r="B14" s="91">
        <v>6</v>
      </c>
      <c r="C14" s="96" t="s">
        <v>117</v>
      </c>
      <c r="D14" s="81"/>
      <c r="E14" s="83"/>
    </row>
    <row r="15" spans="2:5" ht="31.5" customHeight="1" x14ac:dyDescent="0.2">
      <c r="B15" s="91">
        <v>7</v>
      </c>
      <c r="C15" s="99" t="s">
        <v>118</v>
      </c>
      <c r="D15" s="81"/>
      <c r="E15" s="83"/>
    </row>
    <row r="16" spans="2:5" ht="31.5" customHeight="1" x14ac:dyDescent="0.2">
      <c r="B16" s="91">
        <v>8</v>
      </c>
      <c r="C16" s="96" t="s">
        <v>119</v>
      </c>
      <c r="D16" s="100"/>
      <c r="E16" s="101"/>
    </row>
    <row r="17" spans="2:5" ht="31.5" customHeight="1" x14ac:dyDescent="0.2">
      <c r="B17" s="91">
        <v>9</v>
      </c>
      <c r="C17" s="75" t="s">
        <v>120</v>
      </c>
      <c r="D17" s="81"/>
      <c r="E17" s="83"/>
    </row>
    <row r="18" spans="2:5" ht="24" customHeight="1" x14ac:dyDescent="0.2">
      <c r="B18" s="102">
        <v>10</v>
      </c>
      <c r="C18" s="103" t="s">
        <v>121</v>
      </c>
      <c r="D18" s="104" t="s">
        <v>122</v>
      </c>
      <c r="E18" s="105" t="s">
        <v>122</v>
      </c>
    </row>
    <row r="19" spans="2:5" ht="21.75" customHeight="1" x14ac:dyDescent="0.2">
      <c r="B19" s="106" t="s">
        <v>123</v>
      </c>
      <c r="C19" s="107" t="s">
        <v>124</v>
      </c>
      <c r="D19" s="108"/>
      <c r="E19" s="109"/>
    </row>
    <row r="20" spans="2:5" ht="21" customHeight="1" x14ac:dyDescent="0.2">
      <c r="B20" s="106" t="s">
        <v>125</v>
      </c>
      <c r="C20" s="107" t="s">
        <v>126</v>
      </c>
      <c r="D20" s="108"/>
      <c r="E20" s="109"/>
    </row>
    <row r="21" spans="2:5" ht="27" customHeight="1" x14ac:dyDescent="0.2">
      <c r="B21" s="106" t="s">
        <v>127</v>
      </c>
      <c r="C21" s="107" t="s">
        <v>128</v>
      </c>
      <c r="D21" s="108"/>
      <c r="E21" s="109"/>
    </row>
    <row r="22" spans="2:5" ht="27" customHeight="1" x14ac:dyDescent="0.2">
      <c r="B22" s="106"/>
      <c r="C22" s="107" t="s">
        <v>129</v>
      </c>
      <c r="D22" s="108"/>
      <c r="E22" s="109"/>
    </row>
    <row r="23" spans="2:5" ht="27" customHeight="1" x14ac:dyDescent="0.2">
      <c r="B23" s="106"/>
      <c r="C23" s="107" t="s">
        <v>130</v>
      </c>
      <c r="D23" s="108"/>
      <c r="E23" s="109"/>
    </row>
    <row r="24" spans="2:5" ht="27" customHeight="1" x14ac:dyDescent="0.2">
      <c r="B24" s="106"/>
      <c r="C24" s="107" t="s">
        <v>131</v>
      </c>
      <c r="D24" s="108"/>
      <c r="E24" s="109"/>
    </row>
    <row r="25" spans="2:5" ht="27" customHeight="1" x14ac:dyDescent="0.2">
      <c r="B25" s="106"/>
      <c r="C25" s="107" t="s">
        <v>132</v>
      </c>
      <c r="D25" s="108"/>
      <c r="E25" s="109"/>
    </row>
    <row r="26" spans="2:5" ht="27" customHeight="1" x14ac:dyDescent="0.2">
      <c r="B26" s="106"/>
      <c r="C26" s="107" t="s">
        <v>133</v>
      </c>
      <c r="D26" s="108"/>
      <c r="E26" s="109"/>
    </row>
    <row r="27" spans="2:5" ht="27" customHeight="1" x14ac:dyDescent="0.2">
      <c r="B27" s="106"/>
      <c r="C27" s="107" t="s">
        <v>134</v>
      </c>
      <c r="D27" s="108"/>
      <c r="E27" s="109"/>
    </row>
    <row r="28" spans="2:5" ht="27" customHeight="1" x14ac:dyDescent="0.2">
      <c r="B28" s="106"/>
      <c r="C28" s="107" t="s">
        <v>135</v>
      </c>
      <c r="D28" s="108"/>
      <c r="E28" s="109"/>
    </row>
    <row r="29" spans="2:5" ht="27" customHeight="1" x14ac:dyDescent="0.2">
      <c r="B29" s="106"/>
      <c r="C29" s="107" t="s">
        <v>136</v>
      </c>
      <c r="D29" s="108"/>
      <c r="E29" s="109"/>
    </row>
    <row r="30" spans="2:5" ht="24" customHeight="1" x14ac:dyDescent="0.2">
      <c r="B30" s="106" t="s">
        <v>137</v>
      </c>
      <c r="C30" s="107" t="s">
        <v>138</v>
      </c>
      <c r="D30" s="108"/>
      <c r="E30" s="109"/>
    </row>
    <row r="31" spans="2:5" ht="24" customHeight="1" x14ac:dyDescent="0.2">
      <c r="B31" s="106" t="s">
        <v>139</v>
      </c>
      <c r="C31" s="107" t="s">
        <v>140</v>
      </c>
      <c r="D31" s="108"/>
      <c r="E31" s="109"/>
    </row>
    <row r="32" spans="2:5" ht="24" customHeight="1" x14ac:dyDescent="0.2">
      <c r="B32" s="106" t="s">
        <v>141</v>
      </c>
      <c r="C32" s="107" t="s">
        <v>142</v>
      </c>
      <c r="D32" s="108"/>
      <c r="E32" s="109"/>
    </row>
    <row r="33" spans="2:5" ht="24" customHeight="1" x14ac:dyDescent="0.2">
      <c r="B33" s="106" t="s">
        <v>143</v>
      </c>
      <c r="C33" s="107" t="s">
        <v>144</v>
      </c>
      <c r="D33" s="108"/>
      <c r="E33" s="109"/>
    </row>
    <row r="34" spans="2:5" ht="24" customHeight="1" x14ac:dyDescent="0.2">
      <c r="B34" s="106" t="s">
        <v>145</v>
      </c>
      <c r="C34" s="107" t="s">
        <v>146</v>
      </c>
      <c r="D34" s="108"/>
      <c r="E34" s="109"/>
    </row>
    <row r="35" spans="2:5" ht="24" customHeight="1" x14ac:dyDescent="0.2">
      <c r="B35" s="106" t="s">
        <v>147</v>
      </c>
      <c r="C35" s="107" t="s">
        <v>148</v>
      </c>
      <c r="D35" s="108"/>
      <c r="E35" s="109"/>
    </row>
    <row r="36" spans="2:5" ht="24" customHeight="1" x14ac:dyDescent="0.2">
      <c r="B36" s="106" t="s">
        <v>149</v>
      </c>
      <c r="C36" s="107" t="s">
        <v>150</v>
      </c>
      <c r="D36" s="108"/>
      <c r="E36" s="109"/>
    </row>
    <row r="37" spans="2:5" ht="24" customHeight="1" x14ac:dyDescent="0.2">
      <c r="B37" s="110" t="s">
        <v>151</v>
      </c>
      <c r="C37" s="111" t="s">
        <v>152</v>
      </c>
      <c r="D37" s="112"/>
      <c r="E37" s="113"/>
    </row>
    <row r="38" spans="2:5" ht="30" customHeight="1" x14ac:dyDescent="0.2">
      <c r="B38" s="91">
        <v>11</v>
      </c>
      <c r="C38" s="75" t="s">
        <v>153</v>
      </c>
      <c r="D38" s="114"/>
      <c r="E38" s="115"/>
    </row>
    <row r="39" spans="2:5" ht="30" customHeight="1" x14ac:dyDescent="0.2">
      <c r="B39" s="91">
        <v>12</v>
      </c>
      <c r="C39" s="75" t="s">
        <v>154</v>
      </c>
      <c r="D39" s="116"/>
      <c r="E39" s="90"/>
    </row>
    <row r="40" spans="2:5" ht="30" customHeight="1" x14ac:dyDescent="0.2">
      <c r="B40" s="91">
        <v>13</v>
      </c>
      <c r="C40" s="75" t="s">
        <v>155</v>
      </c>
      <c r="D40" s="116"/>
      <c r="E40" s="90"/>
    </row>
    <row r="41" spans="2:5" ht="42" customHeight="1" x14ac:dyDescent="0.2">
      <c r="B41" s="91">
        <v>14</v>
      </c>
      <c r="C41" s="75" t="s">
        <v>156</v>
      </c>
      <c r="D41" s="116"/>
      <c r="E41" s="90"/>
    </row>
    <row r="42" spans="2:5" ht="42" customHeight="1" x14ac:dyDescent="0.2">
      <c r="B42" s="91">
        <v>15</v>
      </c>
      <c r="C42" s="75" t="s">
        <v>157</v>
      </c>
      <c r="D42" s="116"/>
      <c r="E42" s="90"/>
    </row>
    <row r="43" spans="2:5" ht="42" customHeight="1" x14ac:dyDescent="0.2">
      <c r="B43" s="91">
        <v>16</v>
      </c>
      <c r="C43" s="75" t="s">
        <v>158</v>
      </c>
      <c r="D43" s="116"/>
      <c r="E43" s="90"/>
    </row>
    <row r="44" spans="2:5" ht="42" customHeight="1" x14ac:dyDescent="0.2">
      <c r="B44" s="91">
        <v>17</v>
      </c>
      <c r="C44" s="75" t="s">
        <v>159</v>
      </c>
      <c r="D44" s="116"/>
      <c r="E44" s="90"/>
    </row>
    <row r="45" spans="2:5" ht="54" customHeight="1" x14ac:dyDescent="0.2">
      <c r="B45" s="91">
        <v>18</v>
      </c>
      <c r="C45" s="75" t="s">
        <v>160</v>
      </c>
      <c r="D45" s="116"/>
      <c r="E45" s="90"/>
    </row>
    <row r="46" spans="2:5" ht="45.75" customHeight="1" x14ac:dyDescent="0.2">
      <c r="B46" s="91">
        <v>19</v>
      </c>
      <c r="C46" s="75" t="s">
        <v>161</v>
      </c>
      <c r="D46" s="116"/>
      <c r="E46" s="90"/>
    </row>
    <row r="47" spans="2:5" ht="51.75" customHeight="1" x14ac:dyDescent="0.2">
      <c r="B47" s="91">
        <v>20</v>
      </c>
      <c r="C47" s="75" t="s">
        <v>162</v>
      </c>
      <c r="D47" s="116"/>
      <c r="E47" s="90"/>
    </row>
    <row r="48" spans="2:5" ht="51.75" customHeight="1" x14ac:dyDescent="0.2">
      <c r="B48" s="91">
        <v>21</v>
      </c>
      <c r="C48" s="75" t="s">
        <v>163</v>
      </c>
      <c r="D48" s="116"/>
      <c r="E48" s="90"/>
    </row>
    <row r="49" spans="2:5" ht="51.75" customHeight="1" x14ac:dyDescent="0.2">
      <c r="B49" s="91">
        <v>22</v>
      </c>
      <c r="C49" s="75" t="s">
        <v>164</v>
      </c>
      <c r="D49" s="116"/>
      <c r="E49" s="90"/>
    </row>
    <row r="50" spans="2:5" ht="34.5" customHeight="1" x14ac:dyDescent="0.2">
      <c r="B50" s="91">
        <v>23</v>
      </c>
      <c r="C50" s="75" t="s">
        <v>165</v>
      </c>
      <c r="D50" s="116"/>
      <c r="E50" s="90"/>
    </row>
    <row r="51" spans="2:5" ht="66" customHeight="1" x14ac:dyDescent="0.2">
      <c r="B51" s="91">
        <v>24</v>
      </c>
      <c r="C51" s="75" t="s">
        <v>166</v>
      </c>
      <c r="D51" s="116"/>
      <c r="E51" s="90"/>
    </row>
    <row r="52" spans="2:5" ht="78.75" customHeight="1" x14ac:dyDescent="0.2">
      <c r="B52" s="91">
        <v>25</v>
      </c>
      <c r="C52" s="117" t="s">
        <v>167</v>
      </c>
      <c r="D52" s="81"/>
      <c r="E52" s="83"/>
    </row>
    <row r="53" spans="2:5" ht="69" customHeight="1" x14ac:dyDescent="0.2">
      <c r="B53" s="91">
        <v>26</v>
      </c>
      <c r="C53" s="117" t="s">
        <v>168</v>
      </c>
      <c r="D53" s="81"/>
      <c r="E53" s="83"/>
    </row>
    <row r="54" spans="2:5" ht="99" customHeight="1" x14ac:dyDescent="0.2">
      <c r="B54" s="91">
        <v>27</v>
      </c>
      <c r="C54" s="117" t="s">
        <v>169</v>
      </c>
      <c r="D54" s="81"/>
      <c r="E54" s="83"/>
    </row>
    <row r="55" spans="2:5" ht="45" customHeight="1" x14ac:dyDescent="0.2">
      <c r="B55" s="91">
        <v>28</v>
      </c>
      <c r="C55" s="117" t="s">
        <v>170</v>
      </c>
      <c r="D55" s="81"/>
      <c r="E55" s="83"/>
    </row>
    <row r="56" spans="2:5" ht="45" customHeight="1" x14ac:dyDescent="0.2">
      <c r="B56" s="91">
        <v>29</v>
      </c>
      <c r="C56" s="117" t="s">
        <v>171</v>
      </c>
      <c r="D56" s="81"/>
      <c r="E56" s="83"/>
    </row>
    <row r="57" spans="2:5" ht="34.5" customHeight="1" x14ac:dyDescent="0.2">
      <c r="B57" s="91">
        <v>30</v>
      </c>
      <c r="C57" s="96" t="s">
        <v>172</v>
      </c>
      <c r="D57" s="116"/>
      <c r="E57" s="90"/>
    </row>
    <row r="58" spans="2:5" ht="35.25" customHeight="1" x14ac:dyDescent="0.2">
      <c r="B58" s="91">
        <v>31</v>
      </c>
      <c r="C58" s="117" t="s">
        <v>173</v>
      </c>
      <c r="D58" s="81"/>
      <c r="E58" s="83"/>
    </row>
    <row r="59" spans="2:5" ht="42.6" customHeight="1" x14ac:dyDescent="0.2">
      <c r="B59" s="91">
        <v>32</v>
      </c>
      <c r="C59" s="96" t="s">
        <v>174</v>
      </c>
      <c r="D59" s="81"/>
      <c r="E59" s="83"/>
    </row>
    <row r="60" spans="2:5" ht="51" x14ac:dyDescent="0.2">
      <c r="B60" s="91">
        <v>33</v>
      </c>
      <c r="C60" s="96" t="s">
        <v>175</v>
      </c>
      <c r="D60" s="81"/>
      <c r="E60" s="83"/>
    </row>
    <row r="61" spans="2:5" ht="65.45" customHeight="1" x14ac:dyDescent="0.2">
      <c r="B61" s="91">
        <v>34</v>
      </c>
      <c r="C61" s="96" t="s">
        <v>176</v>
      </c>
      <c r="D61" s="81"/>
      <c r="E61" s="83"/>
    </row>
    <row r="62" spans="2:5" ht="60.6" customHeight="1" x14ac:dyDescent="0.2">
      <c r="B62" s="91">
        <v>35</v>
      </c>
      <c r="C62" s="96" t="s">
        <v>177</v>
      </c>
      <c r="D62" s="81"/>
      <c r="E62" s="83"/>
    </row>
    <row r="63" spans="2:5" ht="33.6" customHeight="1" x14ac:dyDescent="0.2">
      <c r="B63" s="91">
        <v>36</v>
      </c>
      <c r="C63" s="96" t="s">
        <v>178</v>
      </c>
      <c r="D63" s="81"/>
      <c r="E63" s="83"/>
    </row>
    <row r="64" spans="2:5" ht="31.9" customHeight="1" x14ac:dyDescent="0.2">
      <c r="B64" s="91">
        <v>37</v>
      </c>
      <c r="C64" s="96" t="s">
        <v>179</v>
      </c>
      <c r="D64" s="81"/>
      <c r="E64" s="83"/>
    </row>
    <row r="65" spans="2:5" ht="57" customHeight="1" x14ac:dyDescent="0.2">
      <c r="B65" s="91">
        <v>38</v>
      </c>
      <c r="C65" s="96" t="s">
        <v>180</v>
      </c>
      <c r="D65" s="81"/>
      <c r="E65" s="83"/>
    </row>
    <row r="66" spans="2:5" ht="24" x14ac:dyDescent="0.2">
      <c r="B66" s="91">
        <v>39</v>
      </c>
      <c r="C66" s="96" t="s">
        <v>181</v>
      </c>
      <c r="D66" s="81"/>
      <c r="E66" s="83"/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abSelected="1" zoomScale="80" zoomScaleNormal="80" workbookViewId="0">
      <selection activeCell="D2" sqref="D2"/>
    </sheetView>
  </sheetViews>
  <sheetFormatPr defaultColWidth="9" defaultRowHeight="12" x14ac:dyDescent="0.2"/>
  <cols>
    <col min="1" max="1" width="9" style="58"/>
    <col min="2" max="2" width="5" style="56" customWidth="1"/>
    <col min="3" max="3" width="44.85546875" style="58" customWidth="1"/>
    <col min="4" max="4" width="20.85546875" style="149" hidden="1" customWidth="1"/>
    <col min="5" max="6" width="20.85546875" style="56" hidden="1" customWidth="1"/>
    <col min="7" max="7" width="20.85546875" style="149" customWidth="1"/>
    <col min="8" max="9" width="20.85546875" style="56" customWidth="1"/>
    <col min="10" max="16384" width="9" style="58"/>
  </cols>
  <sheetData>
    <row r="1" spans="2:9" ht="72.75" customHeight="1" x14ac:dyDescent="0.2">
      <c r="B1" s="217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7"/>
      <c r="D1" s="217"/>
      <c r="E1" s="217"/>
      <c r="F1" s="217"/>
      <c r="G1" s="217"/>
    </row>
    <row r="2" spans="2:9" ht="37.5" customHeight="1" x14ac:dyDescent="0.2">
      <c r="C2" s="118"/>
      <c r="D2" s="118"/>
      <c r="G2" s="118"/>
    </row>
    <row r="3" spans="2:9" ht="39" customHeight="1" x14ac:dyDescent="0.2">
      <c r="B3" s="233" t="s">
        <v>182</v>
      </c>
      <c r="C3" s="233"/>
      <c r="D3" s="233"/>
      <c r="E3" s="233"/>
      <c r="F3" s="233"/>
      <c r="G3" s="233"/>
      <c r="H3" s="233"/>
      <c r="I3" s="233"/>
    </row>
    <row r="4" spans="2:9" ht="21.75" customHeight="1" x14ac:dyDescent="0.2">
      <c r="B4" s="119"/>
      <c r="C4" s="119"/>
      <c r="D4" s="119"/>
      <c r="E4" s="120"/>
      <c r="F4" s="120"/>
      <c r="G4" s="120"/>
    </row>
    <row r="5" spans="2:9" s="43" customFormat="1" ht="31.15" customHeight="1" x14ac:dyDescent="0.2">
      <c r="B5" s="226" t="s">
        <v>183</v>
      </c>
      <c r="C5" s="227"/>
      <c r="D5" s="232" t="str">
        <f>'DANE OGÓLNE'!E9</f>
        <v>Zespołu Obsługi Placówek Oświatowych w Lesznowoli</v>
      </c>
      <c r="E5" s="232"/>
      <c r="F5" s="232"/>
      <c r="G5" s="232"/>
      <c r="H5" s="232"/>
      <c r="I5" s="232"/>
    </row>
    <row r="6" spans="2:9" s="43" customFormat="1" ht="15.75" customHeight="1" x14ac:dyDescent="0.2">
      <c r="B6" s="42"/>
      <c r="C6" s="121"/>
      <c r="D6" s="42"/>
      <c r="E6" s="42"/>
      <c r="F6" s="42"/>
      <c r="G6" s="42"/>
      <c r="H6" s="42"/>
      <c r="I6" s="42"/>
    </row>
    <row r="7" spans="2:9" s="43" customFormat="1" ht="39" hidden="1" customHeight="1" x14ac:dyDescent="0.2">
      <c r="B7" s="219" t="s">
        <v>184</v>
      </c>
      <c r="C7" s="219"/>
      <c r="D7" s="219"/>
      <c r="E7" s="219"/>
      <c r="F7" s="219"/>
      <c r="G7" s="219"/>
      <c r="H7" s="219"/>
      <c r="I7" s="219"/>
    </row>
    <row r="8" spans="2:9" s="43" customFormat="1" ht="43.5" customHeight="1" x14ac:dyDescent="0.2">
      <c r="B8" s="42"/>
      <c r="C8" s="121"/>
      <c r="D8" s="42"/>
      <c r="E8" s="42"/>
      <c r="F8" s="42"/>
      <c r="G8" s="42"/>
      <c r="H8" s="42"/>
      <c r="I8" s="42"/>
    </row>
    <row r="9" spans="2:9" ht="49.9" customHeight="1" x14ac:dyDescent="0.2">
      <c r="D9" s="231" t="s">
        <v>111</v>
      </c>
      <c r="E9" s="231"/>
      <c r="F9" s="231"/>
      <c r="G9" s="230" t="s">
        <v>286</v>
      </c>
      <c r="H9" s="230"/>
      <c r="I9" s="230"/>
    </row>
    <row r="10" spans="2:9" ht="51" customHeight="1" x14ac:dyDescent="0.2">
      <c r="B10" s="76" t="s">
        <v>185</v>
      </c>
      <c r="C10" s="76" t="s">
        <v>186</v>
      </c>
      <c r="D10" s="122" t="s">
        <v>187</v>
      </c>
      <c r="E10" s="122" t="s">
        <v>12</v>
      </c>
      <c r="F10" s="122" t="s">
        <v>188</v>
      </c>
      <c r="G10" s="122" t="s">
        <v>189</v>
      </c>
      <c r="H10" s="122" t="s">
        <v>12</v>
      </c>
      <c r="I10" s="122" t="s">
        <v>188</v>
      </c>
    </row>
    <row r="11" spans="2:9" ht="27.75" customHeight="1" x14ac:dyDescent="0.2">
      <c r="B11" s="123">
        <v>1</v>
      </c>
      <c r="C11" s="124" t="s">
        <v>190</v>
      </c>
      <c r="D11" s="125">
        <f>'[1]WYKAZ BUDYNKÓW'!F28</f>
        <v>0</v>
      </c>
      <c r="E11" s="81" t="s">
        <v>191</v>
      </c>
      <c r="F11" s="81" t="s">
        <v>192</v>
      </c>
      <c r="G11" s="125">
        <f>'[1]WYKAZ BUDYNKÓW'!H28</f>
        <v>0</v>
      </c>
      <c r="H11" s="81" t="s">
        <v>191</v>
      </c>
      <c r="I11" s="81" t="s">
        <v>192</v>
      </c>
    </row>
    <row r="12" spans="2:9" ht="34.5" customHeight="1" x14ac:dyDescent="0.2">
      <c r="B12" s="223">
        <v>2</v>
      </c>
      <c r="C12" s="103" t="s">
        <v>193</v>
      </c>
      <c r="D12" s="126">
        <f>SUM(D13:D19)</f>
        <v>0</v>
      </c>
      <c r="E12" s="127"/>
      <c r="F12" s="127" t="s">
        <v>192</v>
      </c>
      <c r="G12" s="126">
        <f>SUM('ELEKTRONIKA SU'!D21:D27,'ELEKTRONIKA SU'!D43:D47)</f>
        <v>40985.97</v>
      </c>
      <c r="H12" s="127"/>
      <c r="I12" s="127" t="s">
        <v>192</v>
      </c>
    </row>
    <row r="13" spans="2:9" s="133" customFormat="1" ht="18.75" customHeight="1" x14ac:dyDescent="0.2">
      <c r="B13" s="224"/>
      <c r="C13" s="128" t="s">
        <v>194</v>
      </c>
      <c r="D13" s="129"/>
      <c r="E13" s="130"/>
      <c r="F13" s="132"/>
      <c r="G13" s="131"/>
      <c r="H13" s="130"/>
      <c r="I13" s="132"/>
    </row>
    <row r="14" spans="2:9" s="133" customFormat="1" ht="25.5" customHeight="1" x14ac:dyDescent="0.2">
      <c r="B14" s="224"/>
      <c r="C14" s="134" t="s">
        <v>195</v>
      </c>
      <c r="D14" s="129"/>
      <c r="E14" s="130"/>
      <c r="F14" s="228" t="s">
        <v>192</v>
      </c>
      <c r="G14" s="135"/>
      <c r="H14" s="136"/>
      <c r="I14" s="228" t="s">
        <v>192</v>
      </c>
    </row>
    <row r="15" spans="2:9" s="133" customFormat="1" ht="25.5" customHeight="1" x14ac:dyDescent="0.2">
      <c r="B15" s="224"/>
      <c r="C15" s="134" t="s">
        <v>196</v>
      </c>
      <c r="D15" s="129"/>
      <c r="E15" s="130"/>
      <c r="F15" s="228"/>
      <c r="G15" s="135"/>
      <c r="H15" s="136"/>
      <c r="I15" s="228"/>
    </row>
    <row r="16" spans="2:9" s="133" customFormat="1" ht="25.5" customHeight="1" x14ac:dyDescent="0.2">
      <c r="B16" s="224"/>
      <c r="C16" s="134" t="s">
        <v>197</v>
      </c>
      <c r="D16" s="129"/>
      <c r="E16" s="130"/>
      <c r="F16" s="228"/>
      <c r="G16" s="135"/>
      <c r="H16" s="136"/>
      <c r="I16" s="228"/>
    </row>
    <row r="17" spans="2:9" s="133" customFormat="1" ht="25.5" customHeight="1" x14ac:dyDescent="0.2">
      <c r="B17" s="224"/>
      <c r="C17" s="134" t="s">
        <v>198</v>
      </c>
      <c r="D17" s="129"/>
      <c r="E17" s="130"/>
      <c r="F17" s="228"/>
      <c r="G17" s="135"/>
      <c r="H17" s="136"/>
      <c r="I17" s="228"/>
    </row>
    <row r="18" spans="2:9" s="133" customFormat="1" ht="25.5" customHeight="1" x14ac:dyDescent="0.2">
      <c r="B18" s="224"/>
      <c r="C18" s="134" t="s">
        <v>199</v>
      </c>
      <c r="D18" s="129"/>
      <c r="E18" s="130"/>
      <c r="F18" s="228"/>
      <c r="G18" s="135"/>
      <c r="H18" s="136"/>
      <c r="I18" s="228"/>
    </row>
    <row r="19" spans="2:9" s="133" customFormat="1" ht="25.5" customHeight="1" x14ac:dyDescent="0.2">
      <c r="B19" s="225"/>
      <c r="C19" s="137" t="s">
        <v>200</v>
      </c>
      <c r="D19" s="138"/>
      <c r="E19" s="139"/>
      <c r="F19" s="229"/>
      <c r="G19" s="140"/>
      <c r="H19" s="141"/>
      <c r="I19" s="229"/>
    </row>
    <row r="20" spans="2:9" ht="27.75" customHeight="1" x14ac:dyDescent="0.2">
      <c r="B20" s="123">
        <v>3</v>
      </c>
      <c r="C20" s="96" t="s">
        <v>201</v>
      </c>
      <c r="D20" s="142"/>
      <c r="E20" s="81"/>
      <c r="F20" s="81"/>
      <c r="G20" s="143"/>
      <c r="H20" s="83"/>
      <c r="I20" s="83"/>
    </row>
    <row r="21" spans="2:9" ht="27.75" customHeight="1" x14ac:dyDescent="0.2">
      <c r="B21" s="123">
        <v>4</v>
      </c>
      <c r="C21" s="96" t="s">
        <v>202</v>
      </c>
      <c r="D21" s="142"/>
      <c r="E21" s="81"/>
      <c r="F21" s="81"/>
      <c r="G21" s="143"/>
      <c r="H21" s="83"/>
      <c r="I21" s="83"/>
    </row>
    <row r="22" spans="2:9" ht="27.75" customHeight="1" x14ac:dyDescent="0.2">
      <c r="B22" s="123">
        <v>5</v>
      </c>
      <c r="C22" s="96" t="s">
        <v>41</v>
      </c>
      <c r="D22" s="142"/>
      <c r="E22" s="81" t="s">
        <v>203</v>
      </c>
      <c r="F22" s="81"/>
      <c r="G22" s="143"/>
      <c r="H22" s="83" t="s">
        <v>203</v>
      </c>
      <c r="I22" s="83"/>
    </row>
    <row r="23" spans="2:9" ht="27.75" customHeight="1" x14ac:dyDescent="0.2">
      <c r="B23" s="123">
        <v>6</v>
      </c>
      <c r="C23" s="96" t="s">
        <v>204</v>
      </c>
      <c r="D23" s="125"/>
      <c r="E23" s="81"/>
      <c r="F23" s="81"/>
      <c r="G23" s="143"/>
      <c r="H23" s="83"/>
      <c r="I23" s="83"/>
    </row>
    <row r="24" spans="2:9" ht="27.75" customHeight="1" x14ac:dyDescent="0.2">
      <c r="B24" s="123">
        <v>7</v>
      </c>
      <c r="C24" s="144" t="s">
        <v>205</v>
      </c>
      <c r="D24" s="125"/>
      <c r="E24" s="81"/>
      <c r="F24" s="81"/>
      <c r="G24" s="143"/>
      <c r="H24" s="83"/>
      <c r="I24" s="83"/>
    </row>
    <row r="25" spans="2:9" s="57" customFormat="1" ht="39" customHeight="1" x14ac:dyDescent="0.2">
      <c r="B25" s="81">
        <v>8</v>
      </c>
      <c r="C25" s="96" t="s">
        <v>206</v>
      </c>
      <c r="D25" s="125"/>
      <c r="E25" s="81"/>
      <c r="F25" s="81"/>
      <c r="G25" s="143"/>
      <c r="H25" s="83"/>
      <c r="I25" s="83"/>
    </row>
    <row r="26" spans="2:9" ht="27.75" customHeight="1" x14ac:dyDescent="0.2">
      <c r="B26" s="123">
        <v>9</v>
      </c>
      <c r="C26" s="144" t="s">
        <v>207</v>
      </c>
      <c r="D26" s="125"/>
      <c r="E26" s="81"/>
      <c r="F26" s="81"/>
      <c r="G26" s="143"/>
      <c r="H26" s="83"/>
      <c r="I26" s="83"/>
    </row>
    <row r="27" spans="2:9" ht="27.75" customHeight="1" x14ac:dyDescent="0.2">
      <c r="B27" s="123">
        <v>10</v>
      </c>
      <c r="C27" s="144" t="s">
        <v>208</v>
      </c>
      <c r="D27" s="125"/>
      <c r="E27" s="81"/>
      <c r="F27" s="81"/>
      <c r="G27" s="143"/>
      <c r="H27" s="83"/>
      <c r="I27" s="83"/>
    </row>
    <row r="28" spans="2:9" ht="48.75" customHeight="1" x14ac:dyDescent="0.2">
      <c r="B28" s="123">
        <v>11</v>
      </c>
      <c r="C28" s="96" t="s">
        <v>209</v>
      </c>
      <c r="D28" s="125"/>
      <c r="E28" s="81"/>
      <c r="F28" s="81"/>
      <c r="G28" s="143"/>
      <c r="H28" s="83"/>
      <c r="I28" s="83"/>
    </row>
    <row r="29" spans="2:9" s="57" customFormat="1" ht="36.75" customHeight="1" x14ac:dyDescent="0.2">
      <c r="B29" s="81">
        <v>12</v>
      </c>
      <c r="C29" s="96" t="s">
        <v>210</v>
      </c>
      <c r="D29" s="125"/>
      <c r="E29" s="81"/>
      <c r="F29" s="81"/>
      <c r="G29" s="143"/>
      <c r="H29" s="83"/>
      <c r="I29" s="83"/>
    </row>
    <row r="30" spans="2:9" ht="35.25" customHeight="1" x14ac:dyDescent="0.2">
      <c r="B30" s="123">
        <v>13</v>
      </c>
      <c r="C30" s="96" t="s">
        <v>211</v>
      </c>
      <c r="D30" s="125"/>
      <c r="E30" s="81"/>
      <c r="F30" s="81"/>
      <c r="G30" s="143"/>
      <c r="H30" s="83"/>
      <c r="I30" s="83"/>
    </row>
    <row r="31" spans="2:9" ht="27.75" customHeight="1" x14ac:dyDescent="0.2">
      <c r="B31" s="123">
        <v>14</v>
      </c>
      <c r="C31" s="96" t="s">
        <v>212</v>
      </c>
      <c r="D31" s="125"/>
      <c r="E31" s="81" t="s">
        <v>213</v>
      </c>
      <c r="F31" s="81" t="s">
        <v>214</v>
      </c>
      <c r="G31" s="143"/>
      <c r="H31" s="83" t="s">
        <v>213</v>
      </c>
      <c r="I31" s="83" t="s">
        <v>214</v>
      </c>
    </row>
    <row r="32" spans="2:9" ht="27.75" customHeight="1" x14ac:dyDescent="0.2">
      <c r="B32" s="123">
        <v>15</v>
      </c>
      <c r="C32" s="96" t="s">
        <v>215</v>
      </c>
      <c r="D32" s="125"/>
      <c r="E32" s="81" t="s">
        <v>216</v>
      </c>
      <c r="F32" s="81" t="s">
        <v>214</v>
      </c>
      <c r="G32" s="143"/>
      <c r="H32" s="83" t="s">
        <v>216</v>
      </c>
      <c r="I32" s="83" t="s">
        <v>214</v>
      </c>
    </row>
    <row r="33" spans="2:9" ht="25.5" customHeight="1" x14ac:dyDescent="0.2">
      <c r="B33" s="221" t="s">
        <v>217</v>
      </c>
      <c r="C33" s="222"/>
      <c r="D33" s="145">
        <f>SUM(D20:D32)+D12+D11</f>
        <v>0</v>
      </c>
      <c r="E33" s="58"/>
      <c r="F33" s="58"/>
      <c r="G33" s="146">
        <f>SUM(G20:G32)+G12+G11</f>
        <v>40985.97</v>
      </c>
      <c r="H33" s="58"/>
      <c r="I33" s="58"/>
    </row>
    <row r="34" spans="2:9" ht="18.2" customHeight="1" x14ac:dyDescent="0.2">
      <c r="C34" s="147"/>
      <c r="D34" s="148"/>
      <c r="G34" s="148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X65"/>
  <sheetViews>
    <sheetView showGridLines="0" topLeftCell="A5" zoomScale="70" zoomScaleNormal="70" workbookViewId="0">
      <selection activeCell="D7" sqref="D7"/>
    </sheetView>
  </sheetViews>
  <sheetFormatPr defaultColWidth="5" defaultRowHeight="12" x14ac:dyDescent="0.2"/>
  <cols>
    <col min="1" max="1" width="5.5703125" style="43" customWidth="1"/>
    <col min="2" max="2" width="5" style="43" customWidth="1"/>
    <col min="3" max="3" width="44.5703125" style="43" customWidth="1"/>
    <col min="4" max="4" width="24.85546875" style="43" customWidth="1"/>
    <col min="5" max="5" width="23" style="43" customWidth="1"/>
    <col min="6" max="6" width="22.5703125" style="43" customWidth="1"/>
    <col min="7" max="9" width="22" style="43" customWidth="1"/>
    <col min="10" max="10" width="12.5703125" style="51" customWidth="1"/>
    <col min="11" max="11" width="13.140625" style="43" customWidth="1"/>
    <col min="12" max="12" width="11.5703125" style="43" customWidth="1"/>
    <col min="13" max="13" width="24.28515625" style="43" customWidth="1"/>
    <col min="14" max="15" width="19.85546875" style="43" customWidth="1"/>
    <col min="16" max="16" width="23.140625" style="43" customWidth="1"/>
    <col min="17" max="17" width="24.7109375" style="43" customWidth="1"/>
    <col min="18" max="18" width="15.5703125" style="43" customWidth="1"/>
    <col min="19" max="19" width="17.140625" style="43" customWidth="1"/>
    <col min="20" max="22" width="20.42578125" style="43" customWidth="1"/>
    <col min="23" max="23" width="14.85546875" style="43" customWidth="1"/>
    <col min="24" max="257" width="9.140625" style="43" customWidth="1"/>
    <col min="258" max="16384" width="5" style="43"/>
  </cols>
  <sheetData>
    <row r="1" spans="2:23" ht="71.25" customHeight="1" x14ac:dyDescent="0.2">
      <c r="B1" s="217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7"/>
      <c r="D1" s="217"/>
      <c r="E1" s="217"/>
      <c r="F1" s="217"/>
    </row>
    <row r="2" spans="2:23" ht="35.25" customHeight="1" x14ac:dyDescent="0.2"/>
    <row r="4" spans="2:23" ht="42" customHeight="1" x14ac:dyDescent="0.2">
      <c r="B4" s="244" t="s">
        <v>218</v>
      </c>
      <c r="C4" s="244"/>
      <c r="D4" s="244"/>
      <c r="E4" s="244"/>
      <c r="F4" s="244"/>
      <c r="G4" s="244"/>
      <c r="H4" s="244"/>
      <c r="I4" s="244"/>
      <c r="J4" s="244"/>
    </row>
    <row r="5" spans="2:23" ht="22.15" customHeight="1" x14ac:dyDescent="0.2">
      <c r="C5" s="52"/>
      <c r="F5" s="245"/>
      <c r="G5" s="245"/>
      <c r="H5" s="53"/>
      <c r="I5" s="53"/>
    </row>
    <row r="6" spans="2:23" ht="27.75" customHeight="1" x14ac:dyDescent="0.2">
      <c r="B6" s="246" t="s">
        <v>183</v>
      </c>
      <c r="C6" s="246"/>
      <c r="D6" s="232" t="str">
        <f>'DANE OGÓLNE'!E9</f>
        <v>Zespołu Obsługi Placówek Oświatowych w Lesznowoli</v>
      </c>
      <c r="E6" s="232"/>
      <c r="F6" s="232"/>
      <c r="G6" s="232"/>
      <c r="H6" s="232"/>
      <c r="I6" s="232"/>
      <c r="J6" s="232"/>
    </row>
    <row r="7" spans="2:23" ht="20.25" customHeight="1" x14ac:dyDescent="0.2"/>
    <row r="8" spans="2:23" ht="45.75" customHeight="1" x14ac:dyDescent="0.2">
      <c r="B8" s="219" t="s">
        <v>110</v>
      </c>
      <c r="C8" s="219"/>
      <c r="D8" s="219"/>
      <c r="E8" s="219"/>
      <c r="F8" s="219"/>
    </row>
    <row r="9" spans="2:23" ht="20.25" customHeight="1" x14ac:dyDescent="0.2">
      <c r="B9" s="54"/>
      <c r="C9" s="54"/>
      <c r="D9" s="54"/>
      <c r="E9" s="54"/>
      <c r="F9" s="54"/>
    </row>
    <row r="10" spans="2:23" ht="60" customHeight="1" x14ac:dyDescent="0.2">
      <c r="F10" s="237" t="s">
        <v>111</v>
      </c>
      <c r="G10" s="238"/>
      <c r="H10" s="239" t="s">
        <v>287</v>
      </c>
      <c r="I10" s="240"/>
      <c r="M10" s="234" t="s">
        <v>219</v>
      </c>
      <c r="N10" s="235"/>
      <c r="O10" s="236"/>
      <c r="P10" s="55" t="s">
        <v>220</v>
      </c>
      <c r="Q10" s="55" t="s">
        <v>221</v>
      </c>
    </row>
    <row r="11" spans="2:23" s="56" customFormat="1" ht="105.75" customHeight="1" x14ac:dyDescent="0.2">
      <c r="B11" s="76" t="s">
        <v>185</v>
      </c>
      <c r="C11" s="76" t="s">
        <v>222</v>
      </c>
      <c r="D11" s="76" t="s">
        <v>223</v>
      </c>
      <c r="E11" s="76" t="s">
        <v>224</v>
      </c>
      <c r="F11" s="77" t="s">
        <v>225</v>
      </c>
      <c r="G11" s="76" t="s">
        <v>226</v>
      </c>
      <c r="H11" s="77" t="s">
        <v>225</v>
      </c>
      <c r="I11" s="76" t="s">
        <v>226</v>
      </c>
      <c r="J11" s="76" t="s">
        <v>227</v>
      </c>
      <c r="K11" s="76" t="s">
        <v>228</v>
      </c>
      <c r="L11" s="76" t="s">
        <v>229</v>
      </c>
      <c r="M11" s="76" t="s">
        <v>230</v>
      </c>
      <c r="N11" s="76" t="s">
        <v>289</v>
      </c>
      <c r="O11" s="76" t="s">
        <v>290</v>
      </c>
      <c r="P11" s="76" t="s">
        <v>231</v>
      </c>
      <c r="Q11" s="76" t="s">
        <v>232</v>
      </c>
      <c r="R11" s="76" t="s">
        <v>233</v>
      </c>
      <c r="S11" s="76" t="s">
        <v>234</v>
      </c>
      <c r="T11" s="76" t="s">
        <v>235</v>
      </c>
      <c r="U11" s="76" t="s">
        <v>291</v>
      </c>
      <c r="V11" s="76" t="s">
        <v>236</v>
      </c>
      <c r="W11" s="76" t="s">
        <v>237</v>
      </c>
    </row>
    <row r="12" spans="2:23" s="57" customFormat="1" ht="33.75" customHeight="1" x14ac:dyDescent="0.2">
      <c r="B12" s="164">
        <v>1</v>
      </c>
      <c r="C12" s="78"/>
      <c r="D12" s="79"/>
      <c r="E12" s="78"/>
      <c r="F12" s="80"/>
      <c r="G12" s="81"/>
      <c r="H12" s="82"/>
      <c r="I12" s="83"/>
      <c r="J12" s="83"/>
      <c r="K12" s="84"/>
      <c r="L12" s="78"/>
      <c r="M12" s="78"/>
      <c r="N12" s="78"/>
      <c r="O12" s="78"/>
      <c r="P12" s="78"/>
      <c r="Q12" s="78"/>
      <c r="R12" s="83"/>
      <c r="S12" s="78"/>
      <c r="T12" s="78"/>
      <c r="U12" s="78"/>
      <c r="V12" s="78"/>
      <c r="W12" s="78"/>
    </row>
    <row r="13" spans="2:23" s="57" customFormat="1" ht="33.75" customHeight="1" x14ac:dyDescent="0.2">
      <c r="B13" s="164">
        <v>2</v>
      </c>
      <c r="C13" s="78"/>
      <c r="D13" s="79"/>
      <c r="E13" s="78"/>
      <c r="F13" s="80"/>
      <c r="G13" s="81"/>
      <c r="H13" s="82"/>
      <c r="I13" s="83"/>
      <c r="J13" s="83"/>
      <c r="K13" s="84"/>
      <c r="L13" s="78"/>
      <c r="M13" s="78"/>
      <c r="N13" s="78"/>
      <c r="O13" s="78"/>
      <c r="P13" s="78"/>
      <c r="Q13" s="78"/>
      <c r="R13" s="83"/>
      <c r="S13" s="78"/>
      <c r="T13" s="78"/>
      <c r="U13" s="78"/>
      <c r="V13" s="78"/>
      <c r="W13" s="78"/>
    </row>
    <row r="14" spans="2:23" s="57" customFormat="1" ht="33.75" customHeight="1" x14ac:dyDescent="0.2">
      <c r="B14" s="164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78"/>
      <c r="R14" s="83"/>
      <c r="S14" s="78"/>
      <c r="T14" s="78"/>
      <c r="U14" s="78"/>
      <c r="V14" s="78"/>
      <c r="W14" s="78"/>
    </row>
    <row r="15" spans="2:23" s="57" customFormat="1" ht="33.75" customHeight="1" x14ac:dyDescent="0.2">
      <c r="B15" s="164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78"/>
      <c r="R15" s="83"/>
      <c r="S15" s="78"/>
      <c r="T15" s="78"/>
      <c r="U15" s="78"/>
      <c r="V15" s="78"/>
      <c r="W15" s="78"/>
    </row>
    <row r="16" spans="2:23" s="57" customFormat="1" ht="33.75" customHeight="1" x14ac:dyDescent="0.2">
      <c r="B16" s="164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78"/>
      <c r="R16" s="83"/>
      <c r="S16" s="78"/>
      <c r="T16" s="78"/>
      <c r="U16" s="78"/>
      <c r="V16" s="78"/>
      <c r="W16" s="78"/>
    </row>
    <row r="17" spans="2:24" s="57" customFormat="1" ht="33.75" customHeight="1" x14ac:dyDescent="0.2">
      <c r="B17" s="164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78"/>
      <c r="R17" s="83"/>
      <c r="S17" s="78"/>
      <c r="T17" s="78"/>
      <c r="U17" s="78"/>
      <c r="V17" s="78"/>
      <c r="W17" s="78"/>
    </row>
    <row r="18" spans="2:24" s="57" customFormat="1" ht="33.75" customHeight="1" x14ac:dyDescent="0.2">
      <c r="B18" s="164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78"/>
      <c r="R18" s="83"/>
      <c r="S18" s="78"/>
      <c r="T18" s="78"/>
      <c r="U18" s="78"/>
      <c r="V18" s="78"/>
      <c r="W18" s="78"/>
    </row>
    <row r="19" spans="2:24" s="57" customFormat="1" ht="33.75" customHeight="1" x14ac:dyDescent="0.2">
      <c r="B19" s="164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78"/>
      <c r="R19" s="83"/>
      <c r="S19" s="78"/>
      <c r="T19" s="78"/>
      <c r="U19" s="78"/>
      <c r="V19" s="78"/>
      <c r="W19" s="78"/>
    </row>
    <row r="20" spans="2:24" s="57" customFormat="1" ht="33.75" customHeight="1" x14ac:dyDescent="0.2">
      <c r="B20" s="164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78"/>
      <c r="R20" s="83"/>
      <c r="S20" s="78"/>
      <c r="T20" s="78"/>
      <c r="U20" s="78"/>
      <c r="V20" s="78"/>
      <c r="W20" s="78"/>
    </row>
    <row r="21" spans="2:24" s="57" customFormat="1" ht="33.75" customHeight="1" x14ac:dyDescent="0.2">
      <c r="B21" s="164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78"/>
      <c r="R21" s="83"/>
      <c r="S21" s="78"/>
      <c r="T21" s="78"/>
      <c r="U21" s="78"/>
      <c r="V21" s="78"/>
      <c r="W21" s="78"/>
    </row>
    <row r="22" spans="2:24" s="57" customFormat="1" ht="31.5" customHeight="1" x14ac:dyDescent="0.2">
      <c r="B22" s="164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83"/>
      <c r="S22" s="78"/>
      <c r="T22" s="78"/>
      <c r="U22" s="78"/>
      <c r="V22" s="78"/>
      <c r="W22" s="78"/>
    </row>
    <row r="23" spans="2:24" s="57" customFormat="1" ht="31.5" customHeight="1" x14ac:dyDescent="0.2">
      <c r="B23" s="164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83"/>
      <c r="S23" s="78"/>
      <c r="T23" s="78"/>
      <c r="U23" s="78"/>
      <c r="V23" s="78"/>
      <c r="W23" s="78"/>
    </row>
    <row r="24" spans="2:24" s="57" customFormat="1" ht="31.5" customHeight="1" x14ac:dyDescent="0.2">
      <c r="B24" s="164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83"/>
      <c r="S24" s="78"/>
      <c r="T24" s="78"/>
      <c r="U24" s="78"/>
      <c r="V24" s="78"/>
      <c r="W24" s="78"/>
    </row>
    <row r="25" spans="2:24" s="57" customFormat="1" ht="31.5" customHeight="1" x14ac:dyDescent="0.2">
      <c r="B25" s="164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78"/>
      <c r="R25" s="83"/>
      <c r="S25" s="78"/>
      <c r="T25" s="78"/>
      <c r="U25" s="78"/>
      <c r="V25" s="78"/>
      <c r="W25" s="78"/>
    </row>
    <row r="26" spans="2:24" s="58" customFormat="1" ht="31.5" customHeight="1" x14ac:dyDescent="0.2">
      <c r="B26" s="164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78"/>
      <c r="R26" s="83"/>
      <c r="S26" s="78"/>
      <c r="T26" s="78"/>
      <c r="U26" s="78"/>
      <c r="V26" s="78"/>
      <c r="W26" s="78"/>
    </row>
    <row r="27" spans="2:24" s="58" customFormat="1" ht="31.5" customHeight="1" x14ac:dyDescent="0.2">
      <c r="B27" s="164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78"/>
      <c r="R27" s="83"/>
      <c r="S27" s="78"/>
      <c r="T27" s="78"/>
      <c r="U27" s="78"/>
      <c r="V27" s="78"/>
      <c r="W27" s="78"/>
    </row>
    <row r="28" spans="2:24" ht="31.5" customHeight="1" x14ac:dyDescent="0.2">
      <c r="B28" s="241" t="s">
        <v>238</v>
      </c>
      <c r="C28" s="242"/>
      <c r="D28" s="242"/>
      <c r="E28" s="243"/>
      <c r="F28" s="44">
        <f>SUM(F12:F27)</f>
        <v>0</v>
      </c>
      <c r="H28" s="44">
        <f>SUM(H12:H27)</f>
        <v>0</v>
      </c>
      <c r="J28" s="43"/>
    </row>
    <row r="30" spans="2:24" s="60" customFormat="1" x14ac:dyDescent="0.2">
      <c r="B30" s="59" t="s">
        <v>239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</row>
    <row r="31" spans="2:24" s="60" customFormat="1" x14ac:dyDescent="0.2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</row>
    <row r="32" spans="2:24" s="60" customFormat="1" ht="12.75" customHeight="1" x14ac:dyDescent="0.2">
      <c r="B32" s="45" t="s">
        <v>240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</row>
    <row r="33" spans="2:24" s="60" customFormat="1" x14ac:dyDescent="0.2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</row>
    <row r="34" spans="2:24" s="66" customFormat="1" ht="18.75" customHeight="1" x14ac:dyDescent="0.2">
      <c r="B34" s="47" t="s">
        <v>241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</row>
    <row r="35" spans="2:24" s="48" customFormat="1" x14ac:dyDescent="0.2">
      <c r="B35" s="40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</row>
    <row r="36" spans="2:24" s="48" customFormat="1" x14ac:dyDescent="0.2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</row>
    <row r="37" spans="2:24" s="48" customFormat="1" x14ac:dyDescent="0.2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</row>
    <row r="38" spans="2:24" s="48" customFormat="1" x14ac:dyDescent="0.2">
      <c r="B38" s="48" t="s">
        <v>245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</row>
    <row r="39" spans="2:24" s="48" customFormat="1" x14ac:dyDescent="0.2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</row>
    <row r="40" spans="2:24" s="72" customFormat="1" x14ac:dyDescent="0.2">
      <c r="B40" s="49" t="s">
        <v>246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</row>
    <row r="41" spans="2:24" s="48" customFormat="1" x14ac:dyDescent="0.2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</row>
    <row r="42" spans="2:24" s="48" customFormat="1" x14ac:dyDescent="0.2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</row>
    <row r="43" spans="2:24" s="48" customFormat="1" x14ac:dyDescent="0.2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</row>
    <row r="44" spans="2:24" s="48" customFormat="1" x14ac:dyDescent="0.2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</row>
    <row r="45" spans="2:24" s="48" customFormat="1" x14ac:dyDescent="0.2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</row>
    <row r="46" spans="2:24" s="48" customFormat="1" x14ac:dyDescent="0.2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</row>
    <row r="47" spans="2:24" s="48" customFormat="1" x14ac:dyDescent="0.2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</row>
    <row r="48" spans="2:24" s="48" customFormat="1" x14ac:dyDescent="0.2">
      <c r="B48" s="48" t="s">
        <v>254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</row>
    <row r="49" spans="2:24" s="48" customFormat="1" x14ac:dyDescent="0.2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</row>
    <row r="50" spans="2:24" s="72" customFormat="1" x14ac:dyDescent="0.2">
      <c r="B50" s="49" t="s">
        <v>255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</row>
    <row r="51" spans="2:24" s="50" customFormat="1" x14ac:dyDescent="0.2">
      <c r="B51" s="50" t="s">
        <v>256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</row>
    <row r="52" spans="2:24" s="48" customFormat="1" x14ac:dyDescent="0.2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</row>
    <row r="53" spans="2:24" s="48" customFormat="1" x14ac:dyDescent="0.2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</row>
    <row r="54" spans="2:24" s="48" customFormat="1" x14ac:dyDescent="0.2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</row>
    <row r="55" spans="2:24" s="48" customFormat="1" x14ac:dyDescent="0.2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</row>
    <row r="56" spans="2:24" s="48" customFormat="1" x14ac:dyDescent="0.2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</row>
    <row r="57" spans="2:24" s="48" customFormat="1" x14ac:dyDescent="0.2">
      <c r="B57" s="48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</row>
    <row r="58" spans="2:24" s="48" customFormat="1" x14ac:dyDescent="0.2">
      <c r="B58" s="50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</row>
    <row r="59" spans="2:24" s="48" customFormat="1" x14ac:dyDescent="0.2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</row>
    <row r="60" spans="2:24" s="48" customFormat="1" x14ac:dyDescent="0.2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</row>
    <row r="61" spans="2:24" s="48" customFormat="1" x14ac:dyDescent="0.2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</row>
    <row r="62" spans="2:24" s="48" customFormat="1" x14ac:dyDescent="0.2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</row>
    <row r="63" spans="2:24" s="48" customFormat="1" x14ac:dyDescent="0.2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</row>
    <row r="64" spans="2:24" s="48" customFormat="1" x14ac:dyDescent="0.2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</row>
    <row r="65" spans="2:24" s="48" customFormat="1" x14ac:dyDescent="0.2">
      <c r="B65" s="48" t="s">
        <v>270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</row>
  </sheetData>
  <mergeCells count="10">
    <mergeCell ref="M10:O10"/>
    <mergeCell ref="F10:G10"/>
    <mergeCell ref="H10:I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R12:S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1"/>
  <sheetViews>
    <sheetView showGridLines="0" topLeftCell="C30" zoomScale="85" zoomScaleNormal="85" workbookViewId="0">
      <selection activeCell="F19" sqref="F19:G19"/>
    </sheetView>
  </sheetViews>
  <sheetFormatPr defaultColWidth="27" defaultRowHeight="12" x14ac:dyDescent="0.2"/>
  <cols>
    <col min="1" max="1" width="5.28515625" style="58" customWidth="1"/>
    <col min="2" max="2" width="3.85546875" style="56" customWidth="1"/>
    <col min="3" max="3" width="43.28515625" style="58" customWidth="1"/>
    <col min="4" max="4" width="21.28515625" style="151" hidden="1" customWidth="1"/>
    <col min="5" max="5" width="21.28515625" style="58" hidden="1" customWidth="1"/>
    <col min="6" max="7" width="21.28515625" style="58" customWidth="1"/>
    <col min="8" max="8" width="18.42578125" style="58" bestFit="1" customWidth="1"/>
    <col min="9" max="9" width="16.140625" style="58" customWidth="1"/>
    <col min="10" max="10" width="11.5703125" style="58" customWidth="1"/>
    <col min="11" max="11" width="11" style="58" customWidth="1"/>
    <col min="12" max="252" width="9.140625" style="58" customWidth="1"/>
    <col min="253" max="253" width="3.85546875" style="58" customWidth="1"/>
    <col min="254" max="254" width="33.7109375" style="58" customWidth="1"/>
    <col min="255" max="255" width="25.7109375" style="58" customWidth="1"/>
    <col min="256" max="16384" width="27" style="58"/>
  </cols>
  <sheetData>
    <row r="1" spans="2:10" ht="53.25" customHeight="1" x14ac:dyDescent="0.2">
      <c r="B1" s="217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7"/>
      <c r="D1" s="217"/>
      <c r="E1" s="217"/>
      <c r="F1" s="217"/>
    </row>
    <row r="2" spans="2:10" ht="36.75" customHeight="1" x14ac:dyDescent="0.2"/>
    <row r="3" spans="2:10" ht="36.75" customHeight="1" x14ac:dyDescent="0.2">
      <c r="B3" s="233" t="s">
        <v>271</v>
      </c>
      <c r="C3" s="233"/>
      <c r="D3" s="233"/>
      <c r="E3" s="233"/>
      <c r="F3" s="233"/>
      <c r="G3" s="233"/>
    </row>
    <row r="4" spans="2:10" ht="36.75" customHeight="1" x14ac:dyDescent="0.2"/>
    <row r="5" spans="2:10" ht="24" customHeight="1" x14ac:dyDescent="0.2">
      <c r="B5" s="251" t="s">
        <v>183</v>
      </c>
      <c r="C5" s="252"/>
      <c r="D5" s="231" t="str">
        <f>'DANE OGÓLNE'!E9</f>
        <v>Zespołu Obsługi Placówek Oświatowych w Lesznowoli</v>
      </c>
      <c r="E5" s="231"/>
      <c r="F5" s="231"/>
      <c r="G5" s="231"/>
    </row>
    <row r="6" spans="2:10" s="57" customFormat="1" ht="21.75" customHeight="1" x14ac:dyDescent="0.2">
      <c r="B6" s="120"/>
      <c r="C6" s="120"/>
      <c r="D6" s="152"/>
      <c r="E6" s="120"/>
    </row>
    <row r="7" spans="2:10" ht="42" customHeight="1" x14ac:dyDescent="0.2">
      <c r="B7" s="153"/>
      <c r="C7" s="153"/>
      <c r="D7" s="237" t="s">
        <v>111</v>
      </c>
      <c r="E7" s="238"/>
      <c r="F7" s="253" t="s">
        <v>287</v>
      </c>
      <c r="G7" s="254"/>
    </row>
    <row r="8" spans="2:10" ht="36" customHeight="1" x14ac:dyDescent="0.2">
      <c r="B8" s="76" t="s">
        <v>185</v>
      </c>
      <c r="C8" s="76" t="s">
        <v>186</v>
      </c>
      <c r="D8" s="77" t="s">
        <v>272</v>
      </c>
      <c r="E8" s="122" t="s">
        <v>273</v>
      </c>
      <c r="F8" s="122" t="s">
        <v>274</v>
      </c>
      <c r="G8" s="122" t="s">
        <v>273</v>
      </c>
    </row>
    <row r="9" spans="2:10" ht="30.75" customHeight="1" x14ac:dyDescent="0.2">
      <c r="B9" s="123">
        <v>1</v>
      </c>
      <c r="C9" s="96" t="s">
        <v>275</v>
      </c>
      <c r="D9" s="154">
        <f>SUMIF($I$21:$I$101,"stacjonarny",$D$21:$D$101)</f>
        <v>64710.3</v>
      </c>
      <c r="E9" s="81" t="s">
        <v>276</v>
      </c>
      <c r="F9" s="154">
        <f>SUMIF($I$21:$I$101,"stacjonarny",$F$21:$F$101)</f>
        <v>41020.5</v>
      </c>
      <c r="G9" s="81" t="s">
        <v>276</v>
      </c>
    </row>
    <row r="10" spans="2:10" ht="30.75" customHeight="1" x14ac:dyDescent="0.2">
      <c r="B10" s="123">
        <v>2</v>
      </c>
      <c r="C10" s="124" t="s">
        <v>277</v>
      </c>
      <c r="D10" s="154">
        <f>SUMIF($I$21:$I$101,"przenośny",$D$21:$D$101)</f>
        <v>41391.869999999995</v>
      </c>
      <c r="E10" s="81" t="s">
        <v>276</v>
      </c>
      <c r="F10" s="154">
        <f>SUMIF($I$21:$I$101,"przenośny",$F$21:$F$101)</f>
        <v>24095.7</v>
      </c>
      <c r="G10" s="81" t="s">
        <v>276</v>
      </c>
    </row>
    <row r="11" spans="2:10" ht="30.75" customHeight="1" x14ac:dyDescent="0.2">
      <c r="B11" s="123">
        <v>3</v>
      </c>
      <c r="C11" s="124" t="s">
        <v>278</v>
      </c>
      <c r="D11" s="154">
        <f>SUMIF($I$21:$I$101,"oprogramowanie",$D$21:$D$101)</f>
        <v>0</v>
      </c>
      <c r="E11" s="81" t="s">
        <v>276</v>
      </c>
      <c r="F11" s="154">
        <f>SUMIF($I$21:$I$40,"oprogramowanie",$F$21:$F$40)</f>
        <v>0</v>
      </c>
      <c r="G11" s="81" t="s">
        <v>276</v>
      </c>
    </row>
    <row r="12" spans="2:10" ht="30.75" customHeight="1" x14ac:dyDescent="0.2">
      <c r="B12" s="165">
        <v>4</v>
      </c>
      <c r="C12" s="124" t="s">
        <v>288</v>
      </c>
      <c r="D12" s="154"/>
      <c r="E12" s="81"/>
      <c r="F12" s="166"/>
      <c r="G12" s="81"/>
      <c r="H12" s="167"/>
    </row>
    <row r="13" spans="2:10" ht="24" customHeight="1" x14ac:dyDescent="0.2">
      <c r="B13" s="241" t="s">
        <v>217</v>
      </c>
      <c r="C13" s="243"/>
      <c r="D13" s="155">
        <f>SUM(D9:D11)</f>
        <v>106102.17</v>
      </c>
      <c r="E13" s="57"/>
      <c r="F13" s="156">
        <f>SUM(F9:F11)</f>
        <v>65116.2</v>
      </c>
    </row>
    <row r="14" spans="2:10" x14ac:dyDescent="0.2">
      <c r="C14" s="157"/>
      <c r="D14" s="158"/>
    </row>
    <row r="15" spans="2:10" x14ac:dyDescent="0.2">
      <c r="C15" s="157"/>
      <c r="D15" s="158"/>
    </row>
    <row r="16" spans="2:10" ht="174.75" hidden="1" customHeight="1" x14ac:dyDescent="0.2">
      <c r="B16" s="255" t="s">
        <v>279</v>
      </c>
      <c r="C16" s="256"/>
      <c r="D16" s="256"/>
      <c r="E16" s="256"/>
      <c r="F16" s="256"/>
      <c r="G16" s="256"/>
      <c r="H16" s="256"/>
      <c r="I16" s="256"/>
      <c r="J16" s="257"/>
    </row>
    <row r="17" spans="2:12" ht="13.5" customHeight="1" x14ac:dyDescent="0.2">
      <c r="B17" s="159"/>
    </row>
    <row r="19" spans="2:12" ht="60" customHeight="1" x14ac:dyDescent="0.2">
      <c r="D19" s="237" t="s">
        <v>111</v>
      </c>
      <c r="E19" s="238"/>
      <c r="F19" s="253" t="s">
        <v>287</v>
      </c>
      <c r="G19" s="254"/>
    </row>
    <row r="20" spans="2:12" s="43" customFormat="1" ht="48.75" customHeight="1" x14ac:dyDescent="0.2">
      <c r="B20" s="76" t="s">
        <v>185</v>
      </c>
      <c r="C20" s="76" t="s">
        <v>186</v>
      </c>
      <c r="D20" s="122" t="s">
        <v>272</v>
      </c>
      <c r="E20" s="122" t="s">
        <v>273</v>
      </c>
      <c r="F20" s="122" t="s">
        <v>272</v>
      </c>
      <c r="G20" s="122" t="s">
        <v>273</v>
      </c>
      <c r="H20" s="122" t="s">
        <v>280</v>
      </c>
      <c r="I20" s="76" t="s">
        <v>281</v>
      </c>
      <c r="J20" s="76" t="s">
        <v>282</v>
      </c>
      <c r="K20" s="76" t="s">
        <v>283</v>
      </c>
      <c r="L20" s="76" t="s">
        <v>284</v>
      </c>
    </row>
    <row r="21" spans="2:12" s="174" customFormat="1" ht="20.25" hidden="1" customHeight="1" x14ac:dyDescent="0.2">
      <c r="B21" s="168">
        <v>1</v>
      </c>
      <c r="C21" s="169" t="s">
        <v>293</v>
      </c>
      <c r="D21" s="170">
        <v>1599</v>
      </c>
      <c r="E21" s="171" t="s">
        <v>297</v>
      </c>
      <c r="F21" s="247" t="s">
        <v>304</v>
      </c>
      <c r="G21" s="248"/>
      <c r="H21" s="173">
        <v>26</v>
      </c>
      <c r="I21" s="173" t="s">
        <v>298</v>
      </c>
      <c r="J21" s="173"/>
      <c r="K21" s="172"/>
      <c r="L21" s="173">
        <v>2019</v>
      </c>
    </row>
    <row r="22" spans="2:12" s="174" customFormat="1" ht="20.25" hidden="1" customHeight="1" x14ac:dyDescent="0.2">
      <c r="B22" s="168">
        <v>2</v>
      </c>
      <c r="C22" s="175" t="s">
        <v>294</v>
      </c>
      <c r="D22" s="170">
        <v>3862.2</v>
      </c>
      <c r="E22" s="171" t="s">
        <v>297</v>
      </c>
      <c r="F22" s="247" t="s">
        <v>304</v>
      </c>
      <c r="G22" s="248"/>
      <c r="H22" s="173">
        <v>24</v>
      </c>
      <c r="I22" s="173" t="s">
        <v>298</v>
      </c>
      <c r="J22" s="173"/>
      <c r="K22" s="173"/>
      <c r="L22" s="173">
        <v>2019</v>
      </c>
    </row>
    <row r="23" spans="2:12" s="174" customFormat="1" ht="20.25" hidden="1" customHeight="1" x14ac:dyDescent="0.2">
      <c r="B23" s="168">
        <v>3</v>
      </c>
      <c r="C23" s="175" t="s">
        <v>294</v>
      </c>
      <c r="D23" s="170">
        <v>4059</v>
      </c>
      <c r="E23" s="171" t="s">
        <v>297</v>
      </c>
      <c r="F23" s="247" t="s">
        <v>304</v>
      </c>
      <c r="G23" s="248"/>
      <c r="H23" s="173">
        <v>27</v>
      </c>
      <c r="I23" s="173" t="s">
        <v>298</v>
      </c>
      <c r="J23" s="173"/>
      <c r="K23" s="172"/>
      <c r="L23" s="173">
        <v>2019</v>
      </c>
    </row>
    <row r="24" spans="2:12" s="174" customFormat="1" ht="20.25" hidden="1" customHeight="1" x14ac:dyDescent="0.2">
      <c r="B24" s="168">
        <v>4</v>
      </c>
      <c r="C24" s="175" t="s">
        <v>294</v>
      </c>
      <c r="D24" s="170">
        <v>4059</v>
      </c>
      <c r="E24" s="171" t="s">
        <v>297</v>
      </c>
      <c r="F24" s="247" t="s">
        <v>304</v>
      </c>
      <c r="G24" s="248"/>
      <c r="H24" s="173">
        <v>28</v>
      </c>
      <c r="I24" s="173" t="s">
        <v>298</v>
      </c>
      <c r="J24" s="173"/>
      <c r="K24" s="172"/>
      <c r="L24" s="173">
        <v>2019</v>
      </c>
    </row>
    <row r="25" spans="2:12" s="174" customFormat="1" ht="20.25" hidden="1" customHeight="1" x14ac:dyDescent="0.2">
      <c r="B25" s="168">
        <v>5</v>
      </c>
      <c r="C25" s="175" t="s">
        <v>295</v>
      </c>
      <c r="D25" s="170">
        <v>3444</v>
      </c>
      <c r="E25" s="171" t="s">
        <v>297</v>
      </c>
      <c r="F25" s="247" t="s">
        <v>304</v>
      </c>
      <c r="G25" s="248"/>
      <c r="H25" s="173">
        <v>33</v>
      </c>
      <c r="I25" s="173" t="s">
        <v>298</v>
      </c>
      <c r="J25" s="173"/>
      <c r="K25" s="172"/>
      <c r="L25" s="173">
        <v>2020</v>
      </c>
    </row>
    <row r="26" spans="2:12" s="174" customFormat="1" ht="20.25" hidden="1" customHeight="1" x14ac:dyDescent="0.2">
      <c r="B26" s="168">
        <v>6</v>
      </c>
      <c r="C26" s="175" t="s">
        <v>294</v>
      </c>
      <c r="D26" s="170">
        <v>2952</v>
      </c>
      <c r="E26" s="171" t="s">
        <v>297</v>
      </c>
      <c r="F26" s="247" t="s">
        <v>304</v>
      </c>
      <c r="G26" s="248"/>
      <c r="H26" s="173">
        <v>31</v>
      </c>
      <c r="I26" s="173" t="s">
        <v>298</v>
      </c>
      <c r="J26" s="173"/>
      <c r="K26" s="172"/>
      <c r="L26" s="173">
        <v>2020</v>
      </c>
    </row>
    <row r="27" spans="2:12" s="174" customFormat="1" ht="20.25" hidden="1" customHeight="1" x14ac:dyDescent="0.2">
      <c r="B27" s="168">
        <v>7</v>
      </c>
      <c r="C27" s="175" t="s">
        <v>294</v>
      </c>
      <c r="D27" s="170">
        <v>3714.6</v>
      </c>
      <c r="E27" s="171" t="s">
        <v>297</v>
      </c>
      <c r="F27" s="247" t="s">
        <v>304</v>
      </c>
      <c r="G27" s="248"/>
      <c r="H27" s="173">
        <v>32</v>
      </c>
      <c r="I27" s="173" t="s">
        <v>298</v>
      </c>
      <c r="J27" s="173"/>
      <c r="K27" s="172"/>
      <c r="L27" s="173">
        <v>2020</v>
      </c>
    </row>
    <row r="28" spans="2:12" s="43" customFormat="1" ht="20.25" customHeight="1" x14ac:dyDescent="0.2">
      <c r="B28" s="150">
        <v>8</v>
      </c>
      <c r="C28" s="176" t="s">
        <v>293</v>
      </c>
      <c r="D28" s="177">
        <v>3075</v>
      </c>
      <c r="E28" s="123" t="s">
        <v>297</v>
      </c>
      <c r="F28" s="177">
        <v>3075</v>
      </c>
      <c r="G28" s="123" t="s">
        <v>297</v>
      </c>
      <c r="H28" s="150">
        <v>2</v>
      </c>
      <c r="I28" s="150" t="s">
        <v>298</v>
      </c>
      <c r="J28" s="150"/>
      <c r="K28" s="123"/>
      <c r="L28" s="150">
        <v>2021</v>
      </c>
    </row>
    <row r="29" spans="2:12" s="43" customFormat="1" ht="20.25" customHeight="1" x14ac:dyDescent="0.2">
      <c r="B29" s="150">
        <v>9</v>
      </c>
      <c r="C29" s="176" t="s">
        <v>293</v>
      </c>
      <c r="D29" s="177">
        <v>3075</v>
      </c>
      <c r="E29" s="123" t="s">
        <v>297</v>
      </c>
      <c r="F29" s="177">
        <v>3075</v>
      </c>
      <c r="G29" s="123" t="s">
        <v>297</v>
      </c>
      <c r="H29" s="150">
        <v>5</v>
      </c>
      <c r="I29" s="150" t="s">
        <v>298</v>
      </c>
      <c r="J29" s="150"/>
      <c r="K29" s="123"/>
      <c r="L29" s="150">
        <v>2021</v>
      </c>
    </row>
    <row r="30" spans="2:12" s="43" customFormat="1" ht="20.25" customHeight="1" x14ac:dyDescent="0.2">
      <c r="B30" s="150">
        <v>10</v>
      </c>
      <c r="C30" s="176" t="s">
        <v>293</v>
      </c>
      <c r="D30" s="177">
        <v>861</v>
      </c>
      <c r="E30" s="123" t="s">
        <v>297</v>
      </c>
      <c r="F30" s="177">
        <v>861</v>
      </c>
      <c r="G30" s="123" t="s">
        <v>297</v>
      </c>
      <c r="H30" s="150">
        <v>34</v>
      </c>
      <c r="I30" s="150" t="s">
        <v>298</v>
      </c>
      <c r="J30" s="150"/>
      <c r="K30" s="123"/>
      <c r="L30" s="150">
        <v>2021</v>
      </c>
    </row>
    <row r="31" spans="2:12" s="43" customFormat="1" ht="20.25" customHeight="1" x14ac:dyDescent="0.2">
      <c r="B31" s="150">
        <v>11</v>
      </c>
      <c r="C31" s="176" t="s">
        <v>293</v>
      </c>
      <c r="D31" s="177">
        <v>3198</v>
      </c>
      <c r="E31" s="123" t="s">
        <v>297</v>
      </c>
      <c r="F31" s="177">
        <v>3198</v>
      </c>
      <c r="G31" s="123" t="s">
        <v>297</v>
      </c>
      <c r="H31" s="150">
        <v>38</v>
      </c>
      <c r="I31" s="150" t="s">
        <v>298</v>
      </c>
      <c r="J31" s="150"/>
      <c r="K31" s="123"/>
      <c r="L31" s="150">
        <v>2022</v>
      </c>
    </row>
    <row r="32" spans="2:12" s="43" customFormat="1" ht="20.25" customHeight="1" x14ac:dyDescent="0.2">
      <c r="B32" s="150">
        <v>12</v>
      </c>
      <c r="C32" s="176" t="s">
        <v>294</v>
      </c>
      <c r="D32" s="177">
        <v>3321</v>
      </c>
      <c r="E32" s="123" t="s">
        <v>297</v>
      </c>
      <c r="F32" s="177">
        <v>3321</v>
      </c>
      <c r="G32" s="123" t="s">
        <v>297</v>
      </c>
      <c r="H32" s="150">
        <v>37</v>
      </c>
      <c r="I32" s="150" t="s">
        <v>298</v>
      </c>
      <c r="J32" s="150"/>
      <c r="K32" s="123"/>
      <c r="L32" s="150">
        <v>2022</v>
      </c>
    </row>
    <row r="33" spans="2:12" s="43" customFormat="1" ht="20.25" customHeight="1" x14ac:dyDescent="0.2">
      <c r="B33" s="150">
        <v>13</v>
      </c>
      <c r="C33" s="178" t="s">
        <v>294</v>
      </c>
      <c r="D33" s="177">
        <v>3321</v>
      </c>
      <c r="E33" s="123" t="s">
        <v>297</v>
      </c>
      <c r="F33" s="177">
        <v>3321</v>
      </c>
      <c r="G33" s="123" t="s">
        <v>297</v>
      </c>
      <c r="H33" s="150">
        <v>39</v>
      </c>
      <c r="I33" s="150" t="s">
        <v>298</v>
      </c>
      <c r="J33" s="150"/>
      <c r="K33" s="123"/>
      <c r="L33" s="150">
        <v>2022</v>
      </c>
    </row>
    <row r="34" spans="2:12" s="43" customFormat="1" ht="20.25" customHeight="1" x14ac:dyDescent="0.2">
      <c r="B34" s="150">
        <v>14</v>
      </c>
      <c r="C34" s="178" t="s">
        <v>294</v>
      </c>
      <c r="D34" s="177">
        <v>3075</v>
      </c>
      <c r="E34" s="123" t="s">
        <v>297</v>
      </c>
      <c r="F34" s="177">
        <v>3075</v>
      </c>
      <c r="G34" s="123" t="s">
        <v>297</v>
      </c>
      <c r="H34" s="150">
        <v>40</v>
      </c>
      <c r="I34" s="150" t="s">
        <v>298</v>
      </c>
      <c r="J34" s="150"/>
      <c r="K34" s="123"/>
      <c r="L34" s="150">
        <v>2022</v>
      </c>
    </row>
    <row r="35" spans="2:12" s="43" customFormat="1" ht="20.25" customHeight="1" x14ac:dyDescent="0.2">
      <c r="B35" s="150">
        <v>15</v>
      </c>
      <c r="C35" s="178" t="s">
        <v>294</v>
      </c>
      <c r="D35" s="177">
        <v>3075</v>
      </c>
      <c r="E35" s="123" t="s">
        <v>297</v>
      </c>
      <c r="F35" s="177">
        <v>3075</v>
      </c>
      <c r="G35" s="123" t="s">
        <v>297</v>
      </c>
      <c r="H35" s="150">
        <v>41</v>
      </c>
      <c r="I35" s="150" t="s">
        <v>298</v>
      </c>
      <c r="J35" s="150"/>
      <c r="K35" s="123"/>
      <c r="L35" s="150">
        <v>2022</v>
      </c>
    </row>
    <row r="36" spans="2:12" s="43" customFormat="1" ht="20.25" customHeight="1" x14ac:dyDescent="0.2">
      <c r="B36" s="150">
        <v>16</v>
      </c>
      <c r="C36" s="178" t="s">
        <v>294</v>
      </c>
      <c r="D36" s="177">
        <v>3444</v>
      </c>
      <c r="E36" s="123" t="s">
        <v>297</v>
      </c>
      <c r="F36" s="177">
        <v>3444</v>
      </c>
      <c r="G36" s="123" t="s">
        <v>297</v>
      </c>
      <c r="H36" s="150">
        <v>42</v>
      </c>
      <c r="I36" s="150" t="s">
        <v>298</v>
      </c>
      <c r="J36" s="150"/>
      <c r="K36" s="123"/>
      <c r="L36" s="150">
        <v>2022</v>
      </c>
    </row>
    <row r="37" spans="2:12" s="43" customFormat="1" ht="20.25" customHeight="1" x14ac:dyDescent="0.2">
      <c r="B37" s="150">
        <v>17</v>
      </c>
      <c r="C37" s="176" t="s">
        <v>294</v>
      </c>
      <c r="D37" s="177">
        <v>3444</v>
      </c>
      <c r="E37" s="123" t="s">
        <v>297</v>
      </c>
      <c r="F37" s="177">
        <v>3444</v>
      </c>
      <c r="G37" s="123" t="s">
        <v>297</v>
      </c>
      <c r="H37" s="150">
        <v>43</v>
      </c>
      <c r="I37" s="150" t="s">
        <v>298</v>
      </c>
      <c r="J37" s="150"/>
      <c r="K37" s="123"/>
      <c r="L37" s="150">
        <v>2022</v>
      </c>
    </row>
    <row r="38" spans="2:12" s="43" customFormat="1" ht="20.25" customHeight="1" x14ac:dyDescent="0.2">
      <c r="B38" s="150">
        <v>18</v>
      </c>
      <c r="C38" s="176" t="s">
        <v>294</v>
      </c>
      <c r="D38" s="177">
        <v>2952</v>
      </c>
      <c r="E38" s="123" t="s">
        <v>297</v>
      </c>
      <c r="F38" s="177">
        <v>2952</v>
      </c>
      <c r="G38" s="123" t="s">
        <v>297</v>
      </c>
      <c r="H38" s="150">
        <v>44</v>
      </c>
      <c r="I38" s="150" t="s">
        <v>298</v>
      </c>
      <c r="J38" s="150"/>
      <c r="K38" s="123"/>
      <c r="L38" s="150">
        <v>2022</v>
      </c>
    </row>
    <row r="39" spans="2:12" s="43" customFormat="1" ht="20.25" customHeight="1" x14ac:dyDescent="0.2">
      <c r="B39" s="150">
        <v>19</v>
      </c>
      <c r="C39" s="176" t="s">
        <v>294</v>
      </c>
      <c r="D39" s="177">
        <v>3444</v>
      </c>
      <c r="E39" s="123" t="s">
        <v>297</v>
      </c>
      <c r="F39" s="177">
        <v>3444</v>
      </c>
      <c r="G39" s="123" t="s">
        <v>297</v>
      </c>
      <c r="H39" s="150">
        <v>182</v>
      </c>
      <c r="I39" s="150" t="s">
        <v>298</v>
      </c>
      <c r="J39" s="150"/>
      <c r="K39" s="123"/>
      <c r="L39" s="150">
        <v>2023</v>
      </c>
    </row>
    <row r="40" spans="2:12" s="43" customFormat="1" ht="20.25" customHeight="1" x14ac:dyDescent="0.2">
      <c r="B40" s="150">
        <v>20</v>
      </c>
      <c r="C40" s="176" t="s">
        <v>293</v>
      </c>
      <c r="D40" s="177">
        <v>1783.5</v>
      </c>
      <c r="E40" s="123" t="s">
        <v>297</v>
      </c>
      <c r="F40" s="177">
        <v>1783.5</v>
      </c>
      <c r="G40" s="123" t="s">
        <v>297</v>
      </c>
      <c r="H40" s="150">
        <v>188</v>
      </c>
      <c r="I40" s="150" t="s">
        <v>298</v>
      </c>
      <c r="J40" s="150"/>
      <c r="K40" s="150"/>
      <c r="L40" s="150">
        <v>2024</v>
      </c>
    </row>
    <row r="41" spans="2:12" s="43" customFormat="1" ht="20.25" customHeight="1" x14ac:dyDescent="0.2">
      <c r="B41" s="150">
        <v>21</v>
      </c>
      <c r="C41" s="176" t="s">
        <v>293</v>
      </c>
      <c r="D41" s="177">
        <v>2583</v>
      </c>
      <c r="E41" s="123" t="s">
        <v>297</v>
      </c>
      <c r="F41" s="177">
        <v>2583</v>
      </c>
      <c r="G41" s="123" t="s">
        <v>297</v>
      </c>
      <c r="H41" s="150">
        <v>115</v>
      </c>
      <c r="I41" s="150" t="s">
        <v>298</v>
      </c>
      <c r="J41" s="150"/>
      <c r="K41" s="150"/>
      <c r="L41" s="150">
        <v>2024</v>
      </c>
    </row>
    <row r="42" spans="2:12" s="43" customFormat="1" ht="20.25" customHeight="1" x14ac:dyDescent="0.2">
      <c r="B42" s="150">
        <v>22</v>
      </c>
      <c r="C42" s="176" t="s">
        <v>296</v>
      </c>
      <c r="D42" s="177">
        <v>369</v>
      </c>
      <c r="E42" s="123" t="s">
        <v>297</v>
      </c>
      <c r="F42" s="177">
        <v>369</v>
      </c>
      <c r="G42" s="123" t="s">
        <v>297</v>
      </c>
      <c r="H42" s="150">
        <v>218</v>
      </c>
      <c r="I42" s="150" t="s">
        <v>298</v>
      </c>
      <c r="J42" s="150"/>
      <c r="K42" s="150"/>
      <c r="L42" s="150">
        <v>2025</v>
      </c>
    </row>
    <row r="43" spans="2:12" s="174" customFormat="1" ht="20.25" hidden="1" customHeight="1" x14ac:dyDescent="0.2">
      <c r="B43" s="168">
        <v>23</v>
      </c>
      <c r="C43" s="179" t="s">
        <v>299</v>
      </c>
      <c r="D43" s="180">
        <v>4182</v>
      </c>
      <c r="E43" s="181" t="s">
        <v>303</v>
      </c>
      <c r="F43" s="249" t="s">
        <v>304</v>
      </c>
      <c r="G43" s="250"/>
      <c r="H43" s="168">
        <v>1</v>
      </c>
      <c r="I43" s="168" t="s">
        <v>302</v>
      </c>
      <c r="J43" s="168"/>
      <c r="K43" s="168"/>
      <c r="L43" s="168">
        <v>2018</v>
      </c>
    </row>
    <row r="44" spans="2:12" s="174" customFormat="1" ht="20.25" hidden="1" customHeight="1" x14ac:dyDescent="0.2">
      <c r="B44" s="168">
        <v>24</v>
      </c>
      <c r="C44" s="179" t="s">
        <v>300</v>
      </c>
      <c r="D44" s="180">
        <v>3028.17</v>
      </c>
      <c r="E44" s="181" t="s">
        <v>303</v>
      </c>
      <c r="F44" s="249" t="s">
        <v>304</v>
      </c>
      <c r="G44" s="250"/>
      <c r="H44" s="168">
        <v>9</v>
      </c>
      <c r="I44" s="168" t="s">
        <v>302</v>
      </c>
      <c r="J44" s="168"/>
      <c r="K44" s="168"/>
      <c r="L44" s="168">
        <v>2018</v>
      </c>
    </row>
    <row r="45" spans="2:12" s="174" customFormat="1" ht="20.25" hidden="1" customHeight="1" x14ac:dyDescent="0.2">
      <c r="B45" s="168">
        <v>25</v>
      </c>
      <c r="C45" s="179" t="s">
        <v>299</v>
      </c>
      <c r="D45" s="180">
        <v>3653.1</v>
      </c>
      <c r="E45" s="181" t="s">
        <v>303</v>
      </c>
      <c r="F45" s="249" t="s">
        <v>304</v>
      </c>
      <c r="G45" s="250"/>
      <c r="H45" s="168">
        <v>25</v>
      </c>
      <c r="I45" s="168" t="s">
        <v>302</v>
      </c>
      <c r="J45" s="168"/>
      <c r="K45" s="168"/>
      <c r="L45" s="168">
        <v>2019</v>
      </c>
    </row>
    <row r="46" spans="2:12" s="174" customFormat="1" ht="20.25" hidden="1" customHeight="1" x14ac:dyDescent="0.2">
      <c r="B46" s="168">
        <v>26</v>
      </c>
      <c r="C46" s="179" t="s">
        <v>299</v>
      </c>
      <c r="D46" s="180">
        <v>2250.9</v>
      </c>
      <c r="E46" s="181" t="s">
        <v>303</v>
      </c>
      <c r="F46" s="249" t="s">
        <v>304</v>
      </c>
      <c r="G46" s="250"/>
      <c r="H46" s="168">
        <v>29</v>
      </c>
      <c r="I46" s="168" t="s">
        <v>302</v>
      </c>
      <c r="J46" s="168"/>
      <c r="K46" s="168"/>
      <c r="L46" s="168">
        <v>2020</v>
      </c>
    </row>
    <row r="47" spans="2:12" s="174" customFormat="1" ht="20.25" hidden="1" customHeight="1" x14ac:dyDescent="0.2">
      <c r="B47" s="168">
        <v>27</v>
      </c>
      <c r="C47" s="179" t="s">
        <v>299</v>
      </c>
      <c r="D47" s="180">
        <v>4182</v>
      </c>
      <c r="E47" s="181" t="s">
        <v>303</v>
      </c>
      <c r="F47" s="249" t="s">
        <v>304</v>
      </c>
      <c r="G47" s="250"/>
      <c r="H47" s="168">
        <v>36</v>
      </c>
      <c r="I47" s="168" t="s">
        <v>302</v>
      </c>
      <c r="J47" s="168"/>
      <c r="K47" s="168"/>
      <c r="L47" s="168">
        <v>2020</v>
      </c>
    </row>
    <row r="48" spans="2:12" s="43" customFormat="1" ht="20.25" customHeight="1" x14ac:dyDescent="0.2">
      <c r="B48" s="150">
        <v>28</v>
      </c>
      <c r="C48" s="176" t="s">
        <v>299</v>
      </c>
      <c r="D48" s="177">
        <v>2952</v>
      </c>
      <c r="E48" s="123" t="s">
        <v>303</v>
      </c>
      <c r="F48" s="177">
        <v>2952</v>
      </c>
      <c r="G48" s="123" t="s">
        <v>303</v>
      </c>
      <c r="H48" s="150">
        <v>35</v>
      </c>
      <c r="I48" s="150" t="s">
        <v>302</v>
      </c>
      <c r="J48" s="150"/>
      <c r="K48" s="150"/>
      <c r="L48" s="150">
        <v>2021</v>
      </c>
    </row>
    <row r="49" spans="2:12" s="43" customFormat="1" ht="20.25" customHeight="1" x14ac:dyDescent="0.2">
      <c r="B49" s="150">
        <v>29</v>
      </c>
      <c r="C49" s="176" t="s">
        <v>301</v>
      </c>
      <c r="D49" s="177">
        <v>8597.7000000000007</v>
      </c>
      <c r="E49" s="123" t="s">
        <v>303</v>
      </c>
      <c r="F49" s="177">
        <v>8597.7000000000007</v>
      </c>
      <c r="G49" s="123" t="s">
        <v>303</v>
      </c>
      <c r="H49" s="150">
        <v>181</v>
      </c>
      <c r="I49" s="150" t="s">
        <v>302</v>
      </c>
      <c r="J49" s="150"/>
      <c r="K49" s="150"/>
      <c r="L49" s="150">
        <v>2023</v>
      </c>
    </row>
    <row r="50" spans="2:12" s="43" customFormat="1" ht="20.25" customHeight="1" x14ac:dyDescent="0.2">
      <c r="B50" s="150">
        <v>30</v>
      </c>
      <c r="C50" s="176" t="s">
        <v>299</v>
      </c>
      <c r="D50" s="177">
        <v>3075</v>
      </c>
      <c r="E50" s="123" t="s">
        <v>303</v>
      </c>
      <c r="F50" s="177">
        <v>3075</v>
      </c>
      <c r="G50" s="123" t="s">
        <v>303</v>
      </c>
      <c r="H50" s="150">
        <v>185</v>
      </c>
      <c r="I50" s="150" t="s">
        <v>302</v>
      </c>
      <c r="J50" s="150"/>
      <c r="K50" s="150"/>
      <c r="L50" s="150">
        <v>2024</v>
      </c>
    </row>
    <row r="51" spans="2:12" s="43" customFormat="1" ht="20.25" customHeight="1" x14ac:dyDescent="0.2">
      <c r="B51" s="150">
        <v>31</v>
      </c>
      <c r="C51" s="176" t="s">
        <v>299</v>
      </c>
      <c r="D51" s="177">
        <v>4305</v>
      </c>
      <c r="E51" s="123" t="s">
        <v>303</v>
      </c>
      <c r="F51" s="177">
        <v>4305</v>
      </c>
      <c r="G51" s="123" t="s">
        <v>303</v>
      </c>
      <c r="H51" s="150">
        <v>186</v>
      </c>
      <c r="I51" s="150" t="s">
        <v>302</v>
      </c>
      <c r="J51" s="150"/>
      <c r="K51" s="150"/>
      <c r="L51" s="150">
        <v>2024</v>
      </c>
    </row>
    <row r="52" spans="2:12" s="43" customFormat="1" ht="20.25" customHeight="1" x14ac:dyDescent="0.2">
      <c r="B52" s="150">
        <v>32</v>
      </c>
      <c r="C52" s="176" t="s">
        <v>299</v>
      </c>
      <c r="D52" s="177">
        <v>3198</v>
      </c>
      <c r="E52" s="123" t="s">
        <v>303</v>
      </c>
      <c r="F52" s="177">
        <v>3198</v>
      </c>
      <c r="G52" s="123" t="s">
        <v>303</v>
      </c>
      <c r="H52" s="150">
        <v>219</v>
      </c>
      <c r="I52" s="150" t="s">
        <v>302</v>
      </c>
      <c r="J52" s="150"/>
      <c r="K52" s="150"/>
      <c r="L52" s="150">
        <v>2025</v>
      </c>
    </row>
    <row r="53" spans="2:12" s="43" customFormat="1" ht="20.25" customHeight="1" x14ac:dyDescent="0.2">
      <c r="B53" s="150">
        <v>33</v>
      </c>
      <c r="C53" s="176" t="s">
        <v>299</v>
      </c>
      <c r="D53" s="177">
        <v>1968</v>
      </c>
      <c r="E53" s="123" t="s">
        <v>303</v>
      </c>
      <c r="F53" s="177">
        <v>1968</v>
      </c>
      <c r="G53" s="123" t="s">
        <v>303</v>
      </c>
      <c r="H53" s="150">
        <v>221</v>
      </c>
      <c r="I53" s="150" t="s">
        <v>302</v>
      </c>
      <c r="J53" s="150"/>
      <c r="K53" s="150"/>
      <c r="L53" s="150">
        <v>2025</v>
      </c>
    </row>
    <row r="54" spans="2:12" s="43" customFormat="1" ht="20.25" hidden="1" customHeight="1" x14ac:dyDescent="0.2">
      <c r="B54" s="150">
        <v>34</v>
      </c>
      <c r="C54" s="176"/>
      <c r="D54" s="177"/>
      <c r="E54" s="123"/>
      <c r="F54" s="177"/>
      <c r="G54" s="123"/>
      <c r="H54" s="150"/>
      <c r="I54" s="150"/>
      <c r="J54" s="150"/>
      <c r="K54" s="150"/>
      <c r="L54" s="150"/>
    </row>
    <row r="55" spans="2:12" s="43" customFormat="1" ht="20.25" hidden="1" customHeight="1" x14ac:dyDescent="0.2">
      <c r="B55" s="150">
        <v>35</v>
      </c>
      <c r="C55" s="176"/>
      <c r="D55" s="177"/>
      <c r="E55" s="123"/>
      <c r="F55" s="177"/>
      <c r="G55" s="123"/>
      <c r="H55" s="150"/>
      <c r="I55" s="150"/>
      <c r="J55" s="150"/>
      <c r="K55" s="150"/>
      <c r="L55" s="150"/>
    </row>
    <row r="56" spans="2:12" s="43" customFormat="1" ht="20.25" hidden="1" customHeight="1" x14ac:dyDescent="0.2">
      <c r="B56" s="150">
        <v>36</v>
      </c>
      <c r="C56" s="176"/>
      <c r="D56" s="177"/>
      <c r="E56" s="123"/>
      <c r="F56" s="177"/>
      <c r="G56" s="123"/>
      <c r="H56" s="150"/>
      <c r="I56" s="150"/>
      <c r="J56" s="150"/>
      <c r="K56" s="150"/>
      <c r="L56" s="150"/>
    </row>
    <row r="57" spans="2:12" s="43" customFormat="1" ht="20.25" hidden="1" customHeight="1" x14ac:dyDescent="0.2">
      <c r="B57" s="150">
        <v>37</v>
      </c>
      <c r="C57" s="176"/>
      <c r="D57" s="177"/>
      <c r="E57" s="123"/>
      <c r="F57" s="177"/>
      <c r="G57" s="123"/>
      <c r="H57" s="150"/>
      <c r="I57" s="150"/>
      <c r="J57" s="150"/>
      <c r="K57" s="150"/>
      <c r="L57" s="150"/>
    </row>
    <row r="58" spans="2:12" s="43" customFormat="1" ht="20.25" hidden="1" customHeight="1" x14ac:dyDescent="0.2">
      <c r="B58" s="150">
        <v>38</v>
      </c>
      <c r="C58" s="176"/>
      <c r="D58" s="177"/>
      <c r="E58" s="123"/>
      <c r="F58" s="177"/>
      <c r="G58" s="123"/>
      <c r="H58" s="150"/>
      <c r="I58" s="150"/>
      <c r="J58" s="150"/>
      <c r="K58" s="150"/>
      <c r="L58" s="150"/>
    </row>
    <row r="59" spans="2:12" s="43" customFormat="1" ht="20.25" hidden="1" customHeight="1" x14ac:dyDescent="0.2">
      <c r="B59" s="150">
        <v>39</v>
      </c>
      <c r="C59" s="176"/>
      <c r="D59" s="177"/>
      <c r="E59" s="123"/>
      <c r="F59" s="177"/>
      <c r="G59" s="123"/>
      <c r="H59" s="150"/>
      <c r="I59" s="150"/>
      <c r="J59" s="150"/>
      <c r="K59" s="150"/>
      <c r="L59" s="150"/>
    </row>
    <row r="60" spans="2:12" s="43" customFormat="1" ht="20.25" hidden="1" customHeight="1" x14ac:dyDescent="0.2">
      <c r="B60" s="150">
        <v>40</v>
      </c>
      <c r="C60" s="176"/>
      <c r="D60" s="177"/>
      <c r="E60" s="123"/>
      <c r="F60" s="177"/>
      <c r="G60" s="123"/>
      <c r="H60" s="150"/>
      <c r="I60" s="150"/>
      <c r="J60" s="150"/>
      <c r="K60" s="150"/>
      <c r="L60" s="150"/>
    </row>
    <row r="61" spans="2:12" s="43" customFormat="1" ht="20.25" hidden="1" customHeight="1" x14ac:dyDescent="0.2">
      <c r="B61" s="150">
        <v>41</v>
      </c>
      <c r="C61" s="176"/>
      <c r="D61" s="177"/>
      <c r="E61" s="123"/>
      <c r="F61" s="177"/>
      <c r="G61" s="123"/>
      <c r="H61" s="150"/>
      <c r="I61" s="150"/>
      <c r="J61" s="150"/>
      <c r="K61" s="150"/>
      <c r="L61" s="150"/>
    </row>
    <row r="62" spans="2:12" s="43" customFormat="1" ht="20.25" hidden="1" customHeight="1" x14ac:dyDescent="0.2">
      <c r="B62" s="150">
        <v>42</v>
      </c>
      <c r="C62" s="176"/>
      <c r="D62" s="177"/>
      <c r="E62" s="123"/>
      <c r="F62" s="177"/>
      <c r="G62" s="123"/>
      <c r="H62" s="150"/>
      <c r="I62" s="150"/>
      <c r="J62" s="150"/>
      <c r="K62" s="150"/>
      <c r="L62" s="150"/>
    </row>
    <row r="63" spans="2:12" s="43" customFormat="1" ht="20.25" hidden="1" customHeight="1" x14ac:dyDescent="0.2">
      <c r="B63" s="150">
        <v>43</v>
      </c>
      <c r="C63" s="176"/>
      <c r="D63" s="177"/>
      <c r="E63" s="123"/>
      <c r="F63" s="177"/>
      <c r="G63" s="123"/>
      <c r="H63" s="150"/>
      <c r="I63" s="150"/>
      <c r="J63" s="150"/>
      <c r="K63" s="150"/>
      <c r="L63" s="150"/>
    </row>
    <row r="64" spans="2:12" s="43" customFormat="1" ht="20.25" hidden="1" customHeight="1" x14ac:dyDescent="0.2">
      <c r="B64" s="150">
        <v>44</v>
      </c>
      <c r="C64" s="176"/>
      <c r="D64" s="177"/>
      <c r="E64" s="123"/>
      <c r="F64" s="177"/>
      <c r="G64" s="123"/>
      <c r="H64" s="150"/>
      <c r="I64" s="150"/>
      <c r="J64" s="150"/>
      <c r="K64" s="150"/>
      <c r="L64" s="150"/>
    </row>
    <row r="65" spans="2:12" s="43" customFormat="1" ht="20.25" hidden="1" customHeight="1" x14ac:dyDescent="0.2">
      <c r="B65" s="150">
        <v>45</v>
      </c>
      <c r="C65" s="176"/>
      <c r="D65" s="177"/>
      <c r="E65" s="123"/>
      <c r="F65" s="177"/>
      <c r="G65" s="123"/>
      <c r="H65" s="150"/>
      <c r="I65" s="150"/>
      <c r="J65" s="150"/>
      <c r="K65" s="150"/>
      <c r="L65" s="150"/>
    </row>
    <row r="66" spans="2:12" s="43" customFormat="1" ht="20.25" hidden="1" customHeight="1" x14ac:dyDescent="0.2">
      <c r="B66" s="150">
        <v>46</v>
      </c>
      <c r="C66" s="176"/>
      <c r="D66" s="177"/>
      <c r="E66" s="123"/>
      <c r="F66" s="177"/>
      <c r="G66" s="123"/>
      <c r="H66" s="150"/>
      <c r="I66" s="150"/>
      <c r="J66" s="150"/>
      <c r="K66" s="150"/>
      <c r="L66" s="150"/>
    </row>
    <row r="67" spans="2:12" s="43" customFormat="1" ht="20.25" hidden="1" customHeight="1" x14ac:dyDescent="0.2">
      <c r="B67" s="150">
        <v>47</v>
      </c>
      <c r="C67" s="176"/>
      <c r="D67" s="177"/>
      <c r="E67" s="123"/>
      <c r="F67" s="177"/>
      <c r="G67" s="123"/>
      <c r="H67" s="150"/>
      <c r="I67" s="150"/>
      <c r="J67" s="150"/>
      <c r="K67" s="150"/>
      <c r="L67" s="150"/>
    </row>
    <row r="68" spans="2:12" s="43" customFormat="1" ht="20.25" hidden="1" customHeight="1" x14ac:dyDescent="0.2">
      <c r="B68" s="150">
        <v>48</v>
      </c>
      <c r="C68" s="176"/>
      <c r="D68" s="177"/>
      <c r="E68" s="123"/>
      <c r="F68" s="177"/>
      <c r="G68" s="123"/>
      <c r="H68" s="150"/>
      <c r="I68" s="150"/>
      <c r="J68" s="150"/>
      <c r="K68" s="150"/>
      <c r="L68" s="150"/>
    </row>
    <row r="69" spans="2:12" s="43" customFormat="1" ht="20.25" hidden="1" customHeight="1" x14ac:dyDescent="0.2">
      <c r="B69" s="150">
        <v>49</v>
      </c>
      <c r="C69" s="176"/>
      <c r="D69" s="177"/>
      <c r="E69" s="123"/>
      <c r="F69" s="177"/>
      <c r="G69" s="123"/>
      <c r="H69" s="150"/>
      <c r="I69" s="150"/>
      <c r="J69" s="150"/>
      <c r="K69" s="150"/>
      <c r="L69" s="150"/>
    </row>
    <row r="70" spans="2:12" s="43" customFormat="1" ht="20.25" hidden="1" customHeight="1" x14ac:dyDescent="0.2">
      <c r="B70" s="150">
        <v>50</v>
      </c>
      <c r="C70" s="176"/>
      <c r="D70" s="177"/>
      <c r="E70" s="123"/>
      <c r="F70" s="177"/>
      <c r="G70" s="123"/>
      <c r="H70" s="150"/>
      <c r="I70" s="150"/>
      <c r="J70" s="150"/>
      <c r="K70" s="150"/>
      <c r="L70" s="150"/>
    </row>
    <row r="71" spans="2:12" s="43" customFormat="1" ht="20.25" hidden="1" customHeight="1" x14ac:dyDescent="0.2">
      <c r="B71" s="150">
        <v>51</v>
      </c>
      <c r="C71" s="176"/>
      <c r="D71" s="177"/>
      <c r="E71" s="123"/>
      <c r="F71" s="177"/>
      <c r="G71" s="123"/>
      <c r="H71" s="150"/>
      <c r="I71" s="150"/>
      <c r="J71" s="150"/>
      <c r="K71" s="150"/>
      <c r="L71" s="150"/>
    </row>
    <row r="72" spans="2:12" s="43" customFormat="1" ht="20.25" hidden="1" customHeight="1" x14ac:dyDescent="0.2">
      <c r="B72" s="150">
        <v>52</v>
      </c>
      <c r="C72" s="176"/>
      <c r="D72" s="177"/>
      <c r="E72" s="123"/>
      <c r="F72" s="177"/>
      <c r="G72" s="123"/>
      <c r="H72" s="150"/>
      <c r="I72" s="150"/>
      <c r="J72" s="150"/>
      <c r="K72" s="150"/>
      <c r="L72" s="150"/>
    </row>
    <row r="73" spans="2:12" s="43" customFormat="1" ht="20.25" hidden="1" customHeight="1" x14ac:dyDescent="0.2">
      <c r="B73" s="150">
        <v>53</v>
      </c>
      <c r="C73" s="176"/>
      <c r="D73" s="177"/>
      <c r="E73" s="123"/>
      <c r="F73" s="177"/>
      <c r="G73" s="123"/>
      <c r="H73" s="150"/>
      <c r="I73" s="150"/>
      <c r="J73" s="150"/>
      <c r="K73" s="150"/>
      <c r="L73" s="150"/>
    </row>
    <row r="74" spans="2:12" s="43" customFormat="1" ht="20.25" hidden="1" customHeight="1" x14ac:dyDescent="0.2">
      <c r="B74" s="150">
        <v>54</v>
      </c>
      <c r="C74" s="176"/>
      <c r="D74" s="177"/>
      <c r="E74" s="123"/>
      <c r="F74" s="177"/>
      <c r="G74" s="123"/>
      <c r="H74" s="150"/>
      <c r="I74" s="150"/>
      <c r="J74" s="150"/>
      <c r="K74" s="150"/>
      <c r="L74" s="150"/>
    </row>
    <row r="75" spans="2:12" s="43" customFormat="1" ht="20.25" hidden="1" customHeight="1" x14ac:dyDescent="0.2">
      <c r="B75" s="150">
        <v>55</v>
      </c>
      <c r="C75" s="176"/>
      <c r="D75" s="177"/>
      <c r="E75" s="123"/>
      <c r="F75" s="177"/>
      <c r="G75" s="123"/>
      <c r="H75" s="150"/>
      <c r="I75" s="150"/>
      <c r="J75" s="150"/>
      <c r="K75" s="150"/>
      <c r="L75" s="150"/>
    </row>
    <row r="76" spans="2:12" s="43" customFormat="1" ht="20.25" hidden="1" customHeight="1" x14ac:dyDescent="0.2">
      <c r="B76" s="150">
        <v>56</v>
      </c>
      <c r="C76" s="176"/>
      <c r="D76" s="177"/>
      <c r="E76" s="123"/>
      <c r="F76" s="177"/>
      <c r="G76" s="123"/>
      <c r="H76" s="150"/>
      <c r="I76" s="150"/>
      <c r="J76" s="150"/>
      <c r="K76" s="150"/>
      <c r="L76" s="150"/>
    </row>
    <row r="77" spans="2:12" s="43" customFormat="1" ht="20.25" hidden="1" customHeight="1" x14ac:dyDescent="0.2">
      <c r="B77" s="150">
        <v>57</v>
      </c>
      <c r="C77" s="176"/>
      <c r="D77" s="177"/>
      <c r="E77" s="123"/>
      <c r="F77" s="177"/>
      <c r="G77" s="123"/>
      <c r="H77" s="150"/>
      <c r="I77" s="150"/>
      <c r="J77" s="150"/>
      <c r="K77" s="150"/>
      <c r="L77" s="150"/>
    </row>
    <row r="78" spans="2:12" s="43" customFormat="1" ht="20.25" hidden="1" customHeight="1" x14ac:dyDescent="0.2">
      <c r="B78" s="150">
        <v>58</v>
      </c>
      <c r="C78" s="176"/>
      <c r="D78" s="177"/>
      <c r="E78" s="123"/>
      <c r="F78" s="177"/>
      <c r="G78" s="123"/>
      <c r="H78" s="150"/>
      <c r="I78" s="150"/>
      <c r="J78" s="150"/>
      <c r="K78" s="150"/>
      <c r="L78" s="150"/>
    </row>
    <row r="79" spans="2:12" s="43" customFormat="1" ht="20.25" hidden="1" customHeight="1" x14ac:dyDescent="0.2">
      <c r="B79" s="150">
        <v>59</v>
      </c>
      <c r="C79" s="176"/>
      <c r="D79" s="177"/>
      <c r="E79" s="123"/>
      <c r="F79" s="177"/>
      <c r="G79" s="123"/>
      <c r="H79" s="150"/>
      <c r="I79" s="150"/>
      <c r="J79" s="150"/>
      <c r="K79" s="150"/>
      <c r="L79" s="150"/>
    </row>
    <row r="80" spans="2:12" s="43" customFormat="1" ht="20.25" hidden="1" customHeight="1" x14ac:dyDescent="0.2">
      <c r="B80" s="150">
        <v>60</v>
      </c>
      <c r="C80" s="176"/>
      <c r="D80" s="177"/>
      <c r="E80" s="123"/>
      <c r="F80" s="177"/>
      <c r="G80" s="123"/>
      <c r="H80" s="150"/>
      <c r="I80" s="150"/>
      <c r="J80" s="150"/>
      <c r="K80" s="150"/>
      <c r="L80" s="150"/>
    </row>
    <row r="81" spans="2:12" s="43" customFormat="1" ht="20.25" hidden="1" customHeight="1" x14ac:dyDescent="0.2">
      <c r="B81" s="150">
        <v>61</v>
      </c>
      <c r="C81" s="176"/>
      <c r="D81" s="177"/>
      <c r="E81" s="123"/>
      <c r="F81" s="177"/>
      <c r="G81" s="123"/>
      <c r="H81" s="150"/>
      <c r="I81" s="150"/>
      <c r="J81" s="150"/>
      <c r="K81" s="150"/>
      <c r="L81" s="150"/>
    </row>
    <row r="82" spans="2:12" s="43" customFormat="1" ht="20.25" hidden="1" customHeight="1" x14ac:dyDescent="0.2">
      <c r="B82" s="150">
        <v>62</v>
      </c>
      <c r="C82" s="176"/>
      <c r="D82" s="177"/>
      <c r="E82" s="123"/>
      <c r="F82" s="177"/>
      <c r="G82" s="123"/>
      <c r="H82" s="150"/>
      <c r="I82" s="150"/>
      <c r="J82" s="150"/>
      <c r="K82" s="150"/>
      <c r="L82" s="150"/>
    </row>
    <row r="83" spans="2:12" s="43" customFormat="1" ht="20.25" hidden="1" customHeight="1" x14ac:dyDescent="0.2">
      <c r="B83" s="150">
        <v>63</v>
      </c>
      <c r="C83" s="176"/>
      <c r="D83" s="177"/>
      <c r="E83" s="123"/>
      <c r="F83" s="177"/>
      <c r="G83" s="123"/>
      <c r="H83" s="150"/>
      <c r="I83" s="150"/>
      <c r="J83" s="150"/>
      <c r="K83" s="150"/>
      <c r="L83" s="150"/>
    </row>
    <row r="84" spans="2:12" s="43" customFormat="1" ht="20.25" hidden="1" customHeight="1" x14ac:dyDescent="0.2">
      <c r="B84" s="150">
        <v>64</v>
      </c>
      <c r="C84" s="176"/>
      <c r="D84" s="177"/>
      <c r="E84" s="123"/>
      <c r="F84" s="177"/>
      <c r="G84" s="123"/>
      <c r="H84" s="150"/>
      <c r="I84" s="150"/>
      <c r="J84" s="150"/>
      <c r="K84" s="150"/>
      <c r="L84" s="150"/>
    </row>
    <row r="85" spans="2:12" s="43" customFormat="1" ht="20.25" hidden="1" customHeight="1" x14ac:dyDescent="0.2">
      <c r="B85" s="150">
        <v>65</v>
      </c>
      <c r="C85" s="176"/>
      <c r="D85" s="177"/>
      <c r="E85" s="123"/>
      <c r="F85" s="177"/>
      <c r="G85" s="123"/>
      <c r="H85" s="150"/>
      <c r="I85" s="150"/>
      <c r="J85" s="150"/>
      <c r="K85" s="150"/>
      <c r="L85" s="150"/>
    </row>
    <row r="86" spans="2:12" s="43" customFormat="1" ht="20.25" hidden="1" customHeight="1" x14ac:dyDescent="0.2">
      <c r="B86" s="150">
        <v>66</v>
      </c>
      <c r="C86" s="176"/>
      <c r="D86" s="177"/>
      <c r="E86" s="123"/>
      <c r="F86" s="177"/>
      <c r="G86" s="123"/>
      <c r="H86" s="150"/>
      <c r="I86" s="150"/>
      <c r="J86" s="150"/>
      <c r="K86" s="150"/>
      <c r="L86" s="150"/>
    </row>
    <row r="87" spans="2:12" s="43" customFormat="1" ht="20.25" hidden="1" customHeight="1" x14ac:dyDescent="0.2">
      <c r="B87" s="150">
        <v>67</v>
      </c>
      <c r="C87" s="176"/>
      <c r="D87" s="177"/>
      <c r="E87" s="123"/>
      <c r="F87" s="177"/>
      <c r="G87" s="123"/>
      <c r="H87" s="150"/>
      <c r="I87" s="150"/>
      <c r="J87" s="150"/>
      <c r="K87" s="150"/>
      <c r="L87" s="150"/>
    </row>
    <row r="88" spans="2:12" s="43" customFormat="1" ht="20.25" hidden="1" customHeight="1" x14ac:dyDescent="0.2">
      <c r="B88" s="150">
        <v>68</v>
      </c>
      <c r="C88" s="176"/>
      <c r="D88" s="177"/>
      <c r="E88" s="123"/>
      <c r="F88" s="177"/>
      <c r="G88" s="123"/>
      <c r="H88" s="150"/>
      <c r="I88" s="150"/>
      <c r="J88" s="150"/>
      <c r="K88" s="150"/>
      <c r="L88" s="150"/>
    </row>
    <row r="89" spans="2:12" s="43" customFormat="1" ht="20.25" hidden="1" customHeight="1" x14ac:dyDescent="0.2">
      <c r="B89" s="150">
        <v>69</v>
      </c>
      <c r="C89" s="176"/>
      <c r="D89" s="177"/>
      <c r="E89" s="123"/>
      <c r="F89" s="177"/>
      <c r="G89" s="123"/>
      <c r="H89" s="150"/>
      <c r="I89" s="150"/>
      <c r="J89" s="150"/>
      <c r="K89" s="150"/>
      <c r="L89" s="150"/>
    </row>
    <row r="90" spans="2:12" s="43" customFormat="1" ht="20.25" hidden="1" customHeight="1" x14ac:dyDescent="0.2">
      <c r="B90" s="150">
        <v>70</v>
      </c>
      <c r="C90" s="176"/>
      <c r="D90" s="177"/>
      <c r="E90" s="123"/>
      <c r="F90" s="177"/>
      <c r="G90" s="123"/>
      <c r="H90" s="150"/>
      <c r="I90" s="150"/>
      <c r="J90" s="150"/>
      <c r="K90" s="150"/>
      <c r="L90" s="150"/>
    </row>
    <row r="91" spans="2:12" s="43" customFormat="1" ht="20.25" hidden="1" customHeight="1" x14ac:dyDescent="0.2">
      <c r="B91" s="150">
        <v>71</v>
      </c>
      <c r="C91" s="176"/>
      <c r="D91" s="177"/>
      <c r="E91" s="123"/>
      <c r="F91" s="177"/>
      <c r="G91" s="123"/>
      <c r="H91" s="150"/>
      <c r="I91" s="150"/>
      <c r="J91" s="150"/>
      <c r="K91" s="150"/>
      <c r="L91" s="150"/>
    </row>
    <row r="92" spans="2:12" s="43" customFormat="1" ht="20.25" hidden="1" customHeight="1" x14ac:dyDescent="0.2">
      <c r="B92" s="150">
        <v>72</v>
      </c>
      <c r="C92" s="176"/>
      <c r="D92" s="177"/>
      <c r="E92" s="123"/>
      <c r="F92" s="177"/>
      <c r="G92" s="123"/>
      <c r="H92" s="150"/>
      <c r="I92" s="150"/>
      <c r="J92" s="150"/>
      <c r="K92" s="150"/>
      <c r="L92" s="150"/>
    </row>
    <row r="93" spans="2:12" s="43" customFormat="1" ht="20.25" hidden="1" customHeight="1" x14ac:dyDescent="0.2">
      <c r="B93" s="150">
        <v>73</v>
      </c>
      <c r="C93" s="176"/>
      <c r="D93" s="177"/>
      <c r="E93" s="123"/>
      <c r="F93" s="177"/>
      <c r="G93" s="123"/>
      <c r="H93" s="150"/>
      <c r="I93" s="150"/>
      <c r="J93" s="150"/>
      <c r="K93" s="150"/>
      <c r="L93" s="150"/>
    </row>
    <row r="94" spans="2:12" s="43" customFormat="1" ht="20.25" hidden="1" customHeight="1" x14ac:dyDescent="0.2">
      <c r="B94" s="150">
        <v>74</v>
      </c>
      <c r="C94" s="176"/>
      <c r="D94" s="177"/>
      <c r="E94" s="123"/>
      <c r="F94" s="177"/>
      <c r="G94" s="123"/>
      <c r="H94" s="150"/>
      <c r="I94" s="150"/>
      <c r="J94" s="150"/>
      <c r="K94" s="150"/>
      <c r="L94" s="150"/>
    </row>
    <row r="95" spans="2:12" s="43" customFormat="1" ht="20.25" hidden="1" customHeight="1" x14ac:dyDescent="0.2">
      <c r="B95" s="150">
        <v>75</v>
      </c>
      <c r="C95" s="176"/>
      <c r="D95" s="177"/>
      <c r="E95" s="123"/>
      <c r="F95" s="177"/>
      <c r="G95" s="123"/>
      <c r="H95" s="150"/>
      <c r="I95" s="150"/>
      <c r="J95" s="150"/>
      <c r="K95" s="150"/>
      <c r="L95" s="150"/>
    </row>
    <row r="96" spans="2:12" s="43" customFormat="1" ht="20.25" hidden="1" customHeight="1" x14ac:dyDescent="0.2">
      <c r="B96" s="150">
        <v>76</v>
      </c>
      <c r="C96" s="163"/>
      <c r="D96" s="160"/>
      <c r="E96" s="81"/>
      <c r="F96" s="161"/>
      <c r="G96" s="83"/>
      <c r="H96" s="162"/>
      <c r="I96" s="162"/>
      <c r="J96" s="162"/>
      <c r="K96" s="162"/>
      <c r="L96" s="162"/>
    </row>
    <row r="97" spans="2:12" s="43" customFormat="1" ht="20.25" hidden="1" customHeight="1" x14ac:dyDescent="0.2">
      <c r="B97" s="150">
        <v>77</v>
      </c>
      <c r="C97" s="163"/>
      <c r="D97" s="160"/>
      <c r="E97" s="81"/>
      <c r="F97" s="161"/>
      <c r="G97" s="83"/>
      <c r="H97" s="162"/>
      <c r="I97" s="162"/>
      <c r="J97" s="162"/>
      <c r="K97" s="162"/>
      <c r="L97" s="162"/>
    </row>
    <row r="98" spans="2:12" s="43" customFormat="1" ht="20.25" hidden="1" customHeight="1" x14ac:dyDescent="0.2">
      <c r="B98" s="150">
        <v>78</v>
      </c>
      <c r="C98" s="163"/>
      <c r="D98" s="160"/>
      <c r="E98" s="81"/>
      <c r="F98" s="161"/>
      <c r="G98" s="83"/>
      <c r="H98" s="162"/>
      <c r="I98" s="162"/>
      <c r="J98" s="162"/>
      <c r="K98" s="162"/>
      <c r="L98" s="162"/>
    </row>
    <row r="99" spans="2:12" s="43" customFormat="1" ht="20.25" hidden="1" customHeight="1" x14ac:dyDescent="0.2">
      <c r="B99" s="150">
        <v>79</v>
      </c>
      <c r="C99" s="163"/>
      <c r="D99" s="160"/>
      <c r="E99" s="81"/>
      <c r="F99" s="161"/>
      <c r="G99" s="83"/>
      <c r="H99" s="162"/>
      <c r="I99" s="162"/>
      <c r="J99" s="162"/>
      <c r="K99" s="162"/>
      <c r="L99" s="162"/>
    </row>
    <row r="100" spans="2:12" s="43" customFormat="1" ht="20.25" hidden="1" customHeight="1" x14ac:dyDescent="0.2">
      <c r="B100" s="150">
        <v>80</v>
      </c>
      <c r="C100" s="163"/>
      <c r="D100" s="160"/>
      <c r="E100" s="81"/>
      <c r="F100" s="161"/>
      <c r="G100" s="83"/>
      <c r="H100" s="162"/>
      <c r="I100" s="162"/>
      <c r="J100" s="162"/>
      <c r="K100" s="162"/>
      <c r="L100" s="162"/>
    </row>
    <row r="101" spans="2:12" s="43" customFormat="1" ht="20.25" hidden="1" customHeight="1" x14ac:dyDescent="0.2">
      <c r="B101" s="150">
        <v>81</v>
      </c>
      <c r="C101" s="163"/>
      <c r="D101" s="160"/>
      <c r="E101" s="81"/>
      <c r="F101" s="161"/>
      <c r="G101" s="83"/>
      <c r="H101" s="162"/>
      <c r="I101" s="162"/>
      <c r="J101" s="162"/>
      <c r="K101" s="162"/>
      <c r="L101" s="162"/>
    </row>
  </sheetData>
  <mergeCells count="22">
    <mergeCell ref="D19:E19"/>
    <mergeCell ref="F19:G19"/>
    <mergeCell ref="F7:G7"/>
    <mergeCell ref="B13:C13"/>
    <mergeCell ref="B16:J16"/>
    <mergeCell ref="B5:C5"/>
    <mergeCell ref="B1:F1"/>
    <mergeCell ref="D7:E7"/>
    <mergeCell ref="D5:G5"/>
    <mergeCell ref="B3:G3"/>
    <mergeCell ref="F43:G43"/>
    <mergeCell ref="F44:G44"/>
    <mergeCell ref="F45:G45"/>
    <mergeCell ref="F46:G46"/>
    <mergeCell ref="F47:G47"/>
    <mergeCell ref="F26:G26"/>
    <mergeCell ref="F27:G27"/>
    <mergeCell ref="F21:G21"/>
    <mergeCell ref="F22:G22"/>
    <mergeCell ref="F23:G23"/>
    <mergeCell ref="F24:G24"/>
    <mergeCell ref="F25:G25"/>
  </mergeCells>
  <dataValidations count="2">
    <dataValidation type="list" allowBlank="1" showInputMessage="1" showErrorMessage="1" sqref="G12 E21:E53 E12 G48:G53 G28:G42" xr:uid="{00000000-0002-0000-0400-000000000000}">
      <formula1>"Księgowa brutto,Odtworzeniowa"</formula1>
    </dataValidation>
    <dataValidation type="list" allowBlank="1" showInputMessage="1" showErrorMessage="1" sqref="I21:I53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375EB56-4BFA-4FA9-9249-D4C2258787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3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Tomasz Dziubak-Wysokiński</cp:lastModifiedBy>
  <cp:revision/>
  <dcterms:created xsi:type="dcterms:W3CDTF">2010-09-22T10:18:20Z</dcterms:created>
  <dcterms:modified xsi:type="dcterms:W3CDTF">2026-02-05T13:58:55Z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