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X:\Postępowania_2026\MT\26.3\1_Świadcz_usł_sport-rekreac_DZ.26.3.1.2026.MT\xxx06_Platforma_Zakupowa_DZ.26.3.1.2026.MT\1_edytowalne\"/>
    </mc:Choice>
  </mc:AlternateContent>
  <xr:revisionPtr revIDLastSave="0" documentId="13_ncr:1_{AB0A65E5-8C84-466A-A8D4-1BB25D394BEF}" xr6:coauthVersionLast="36" xr6:coauthVersionMax="36" xr10:uidLastSave="{00000000-0000-0000-0000-000000000000}"/>
  <bookViews>
    <workbookView xWindow="0" yWindow="0" windowWidth="15360" windowHeight="8205" xr2:uid="{00000000-000D-0000-FFFF-FFFF00000000}"/>
  </bookViews>
  <sheets>
    <sheet name="Załącznik nr 1.1 do SWZ" sheetId="1" r:id="rId1"/>
  </sheets>
  <definedNames>
    <definedName name="_xlnm.Print_Area" localSheetId="0">'Załącznik nr 1.1 do SWZ'!$A$1:$J$46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31" i="1"/>
  <c r="D32" i="1"/>
  <c r="D33" i="1"/>
  <c r="D34" i="1"/>
  <c r="G27" i="1" l="1"/>
  <c r="H27" i="1" s="1"/>
  <c r="G14" i="1" l="1"/>
  <c r="H14" i="1" s="1"/>
  <c r="D35" i="1" l="1"/>
  <c r="D15" i="1"/>
  <c r="I15" i="1" s="1"/>
  <c r="D16" i="1"/>
  <c r="I16" i="1" s="1"/>
  <c r="D17" i="1"/>
  <c r="I17" i="1" s="1"/>
  <c r="D18" i="1"/>
  <c r="I18" i="1" s="1"/>
  <c r="D19" i="1"/>
  <c r="I19" i="1" s="1"/>
  <c r="D20" i="1"/>
  <c r="I20" i="1" s="1"/>
  <c r="D14" i="1"/>
  <c r="J27" i="1" l="1"/>
  <c r="I27" i="1"/>
  <c r="I14" i="1"/>
  <c r="I21" i="1" s="1"/>
  <c r="G28" i="1"/>
  <c r="H28" i="1" s="1"/>
  <c r="J28" i="1" s="1"/>
  <c r="G29" i="1"/>
  <c r="H29" i="1" s="1"/>
  <c r="J29" i="1" s="1"/>
  <c r="G30" i="1"/>
  <c r="H30" i="1" s="1"/>
  <c r="J30" i="1" s="1"/>
  <c r="G31" i="1"/>
  <c r="H31" i="1" s="1"/>
  <c r="J31" i="1" s="1"/>
  <c r="G32" i="1"/>
  <c r="H32" i="1" s="1"/>
  <c r="J32" i="1" s="1"/>
  <c r="G33" i="1"/>
  <c r="H33" i="1" s="1"/>
  <c r="J33" i="1" s="1"/>
  <c r="G34" i="1"/>
  <c r="H34" i="1" s="1"/>
  <c r="J34" i="1" s="1"/>
  <c r="G35" i="1"/>
  <c r="H35" i="1" s="1"/>
  <c r="J35" i="1" s="1"/>
  <c r="G15" i="1" l="1"/>
  <c r="H15" i="1" s="1"/>
  <c r="G16" i="1"/>
  <c r="G17" i="1"/>
  <c r="G18" i="1"/>
  <c r="H18" i="1" s="1"/>
  <c r="J18" i="1" s="1"/>
  <c r="G19" i="1"/>
  <c r="H19" i="1" s="1"/>
  <c r="J19" i="1" s="1"/>
  <c r="G20" i="1"/>
  <c r="H20" i="1" s="1"/>
  <c r="J20" i="1" s="1"/>
  <c r="I35" i="1" l="1"/>
  <c r="I34" i="1"/>
  <c r="I33" i="1"/>
  <c r="I32" i="1"/>
  <c r="I31" i="1"/>
  <c r="I30" i="1"/>
  <c r="I29" i="1"/>
  <c r="I28" i="1"/>
  <c r="J36" i="1"/>
  <c r="I36" i="1" l="1"/>
  <c r="J15" i="1"/>
  <c r="H16" i="1"/>
  <c r="J16" i="1" s="1"/>
  <c r="H17" i="1"/>
  <c r="J17" i="1" s="1"/>
  <c r="J14" i="1"/>
  <c r="J21" i="1" l="1"/>
  <c r="J39" i="1" s="1"/>
</calcChain>
</file>

<file path=xl/sharedStrings.xml><?xml version="1.0" encoding="utf-8"?>
<sst xmlns="http://schemas.openxmlformats.org/spreadsheetml/2006/main" count="77" uniqueCount="52">
  <si>
    <t>Cena jednostkowa netto w zł</t>
  </si>
  <si>
    <t>Stawka VAT 
w %</t>
  </si>
  <si>
    <t xml:space="preserve">Wartość zamówienia gwarantowana. </t>
  </si>
  <si>
    <t>Wartość opcji.</t>
  </si>
  <si>
    <t>Szacowana ilość kart  przez
okres 12 m-cy</t>
  </si>
  <si>
    <t>Razem wartość 
brutto w zł</t>
  </si>
  <si>
    <t>Razem wartość brutto w zł
 - TABELA "A"
 zamówienie gwarantowane 
plus 
Razem wartość                                                   brutto w zł 
- TABELA "B" wartość ocji*</t>
  </si>
  <si>
    <t>Karta nielimitowana dla osoby towarzyszącej</t>
  </si>
  <si>
    <t>Karta limitowana dla osoby towarzyszącej - przynajmniej 8 wejść w miesiącu.</t>
  </si>
  <si>
    <t>Karta limitowana dla osoby towarzyszacej - codziennie.</t>
  </si>
  <si>
    <t>rodzaj karty</t>
  </si>
  <si>
    <t xml:space="preserve">  TABELA "B" - Wartość ocji</t>
  </si>
  <si>
    <t>Karta nielimitowana dla dzieci do 15 roku życia, która daje dostęp tylko do basenów.</t>
  </si>
  <si>
    <t>Karta nielimitowana dla dzieci do 15 r.ż., która daje dostęp tylko do basenów.</t>
  </si>
  <si>
    <t>Szacowana ilość kart w m-cu</t>
  </si>
  <si>
    <t>Załącznik nr 1.1 do SWZ</t>
  </si>
  <si>
    <t>Wykonawca składa załącznik nr 1.1 do SWZ wraz z ofertą</t>
  </si>
  <si>
    <t>Zamawiający:
Zarząd Mienia Komunalnego w Białymstoku
ul. gen. J. Bema 89/1, 15-370 Białystok</t>
  </si>
  <si>
    <t xml:space="preserve">Rodzaj zamówienia: </t>
  </si>
  <si>
    <t>USŁUGI</t>
  </si>
  <si>
    <t>Nazwa zamówienia:</t>
  </si>
  <si>
    <t>Numer referencyjny sprawy nadany przez zamawiającego:</t>
  </si>
  <si>
    <t>Tryb udzielenia zamówienia:</t>
  </si>
  <si>
    <t>Świadczenie usług sportowo - rekreacyjnych na podstawie imiennych kart umożliwiających wstęp do obiektów sportowo - rekreacyjnych wskazanych przez wykonawcę na terenie Polski.</t>
  </si>
  <si>
    <t>DZ.26.3.1.2026.MT</t>
  </si>
  <si>
    <t>Zamówienie udzielane jest w trybie podstawowym na podstawie: art. 275 pkt 1 ustawy Pzp.</t>
  </si>
  <si>
    <t>Formularz cenowy</t>
  </si>
  <si>
    <t xml:space="preserve">TABELA "A" </t>
  </si>
  <si>
    <t>Razem wartość 
netto w zł</t>
  </si>
  <si>
    <t>UWAGA - wymaga się, aby niniejszy załącznik był podpisany kwalifikowanym podpisem elektronicznym lub podpisem zaufanym lub podpisem osobistym.</t>
  </si>
  <si>
    <r>
      <rPr>
        <b/>
        <sz val="11"/>
        <color theme="1"/>
        <rFont val="Arial"/>
        <family val="2"/>
        <charset val="238"/>
      </rPr>
      <t>Cena jednostkowa brutto w zł</t>
    </r>
    <r>
      <rPr>
        <b/>
        <sz val="10"/>
        <color theme="1"/>
        <rFont val="Arial"/>
        <family val="2"/>
        <charset val="238"/>
      </rPr>
      <t xml:space="preserve">
</t>
    </r>
    <r>
      <rPr>
        <sz val="8"/>
        <color theme="1"/>
        <rFont val="Arial"/>
        <family val="2"/>
        <charset val="238"/>
      </rPr>
      <t>(kol. 5 plus kol. 7)</t>
    </r>
  </si>
  <si>
    <t>* Przenieść kwotę do Formularza ofertowego załącznik nr 1 do SWZ</t>
  </si>
  <si>
    <t>ul. gen. J. Bema 89/1, 15-370 Białystok</t>
  </si>
  <si>
    <t>Wykonawca:                                                                                                                               
………………………………………………………………………………………
………………………………………………………………………………………
(pełna nazwa/firma, adres, w zależności od podmiotu:
NIP/PESEL, KRS/CEiDG)</t>
  </si>
  <si>
    <t>Karta nielimitowana dla dzieci do 
15 r.ż.</t>
  </si>
  <si>
    <t>student,uczeń nielimitowana 
od 15-26 r.ż</t>
  </si>
  <si>
    <t>Karta limitowana dla pracownika Zarządu Mienia Komunalnego 
w Białymstoku - przynajmniej 8 wejść 
w miesiącu.</t>
  </si>
  <si>
    <t>Karta limitowana dla pracownika Zarządu Mienia Komunalnego 
w Białymstoku - codziennie.</t>
  </si>
  <si>
    <t>Karta nielimitowana dla pracownika  Zarządu Mienia Komunalnego 
w Białymstoku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</si>
  <si>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</si>
  <si>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</si>
  <si>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</si>
  <si>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</si>
  <si>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</si>
  <si>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</si>
  <si>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</si>
  <si>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</si>
  <si>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</si>
  <si>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r>
      <rPr>
        <b/>
        <sz val="11"/>
        <color theme="1"/>
        <rFont val="Arial"/>
        <family val="2"/>
        <charset val="238"/>
      </rPr>
      <t xml:space="preserve">Kwota VAT 
w zł
</t>
    </r>
    <r>
      <rPr>
        <sz val="8"/>
        <color theme="1"/>
        <rFont val="Arial"/>
        <family val="2"/>
        <charset val="238"/>
      </rPr>
      <t>(kol. 5 razy kol. 6 
- dotyczy pozycji )</t>
    </r>
  </si>
  <si>
    <r>
      <rPr>
        <b/>
        <sz val="11"/>
        <color theme="1"/>
        <rFont val="Arial"/>
        <family val="2"/>
        <charset val="238"/>
      </rPr>
      <t>Wartość netto w zł 12 m-cy</t>
    </r>
    <r>
      <rPr>
        <b/>
        <sz val="10"/>
        <color theme="1"/>
        <rFont val="Arial"/>
        <family val="2"/>
        <charset val="238"/>
      </rPr>
      <t xml:space="preserve">
</t>
    </r>
    <r>
      <rPr>
        <sz val="8"/>
        <color theme="1"/>
        <rFont val="Arial"/>
        <family val="2"/>
        <charset val="238"/>
      </rPr>
      <t>(kol.4 razy kol.5)</t>
    </r>
  </si>
  <si>
    <r>
      <rPr>
        <b/>
        <sz val="11"/>
        <color theme="1"/>
        <rFont val="Arial"/>
        <family val="2"/>
        <charset val="238"/>
      </rPr>
      <t xml:space="preserve">Wartość brutto w zł 12 m-cy </t>
    </r>
    <r>
      <rPr>
        <b/>
        <sz val="10"/>
        <color theme="1"/>
        <rFont val="Arial"/>
        <family val="2"/>
        <charset val="238"/>
      </rPr>
      <t xml:space="preserve">
</t>
    </r>
    <r>
      <rPr>
        <sz val="8"/>
        <color theme="1"/>
        <rFont val="Arial"/>
        <family val="2"/>
        <charset val="238"/>
      </rPr>
      <t>(kol. 4 razy kol. 8)</t>
    </r>
  </si>
  <si>
    <t>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</si>
</sst>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_ ;\-#,##0.00\ "/>
  </numFmts>
  <fonts count="14" x14ac:knownFonts="1">
    <font>
      <sz val="11"/>
      <color theme="1"/>
      <name val="Calibri"/>
      <family val="2"/>
      <charset val="238"/>
      <scheme val="minor"/>
    </font>
    <font>
      <sz val="10"/>
      <color rgb="FF7030A0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b/>
      <sz val="14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4" fontId="3" fillId="0" borderId="0" xfId="0" applyNumberFormat="1" applyFont="1" applyAlignment="1">
      <alignment horizontal="center" wrapText="1"/>
    </xf>
    <xf numFmtId="0" fontId="3" fillId="0" borderId="0" xfId="0" applyFont="1"/>
    <xf numFmtId="0" fontId="3" fillId="0" borderId="0" xfId="0" applyFont="1" applyAlignment="1">
      <alignment vertical="center"/>
    </xf>
    <xf numFmtId="4" fontId="3" fillId="0" borderId="0" xfId="0" applyNumberFormat="1" applyFont="1" applyAlignment="1">
      <alignment wrapText="1"/>
    </xf>
    <xf numFmtId="4" fontId="3" fillId="0" borderId="0" xfId="0" applyNumberFormat="1" applyFont="1" applyAlignment="1">
      <alignment vertical="top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4" fontId="3" fillId="0" borderId="1" xfId="0" applyNumberFormat="1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righ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4" fontId="3" fillId="2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4" fontId="9" fillId="0" borderId="0" xfId="0" applyNumberFormat="1" applyFont="1" applyAlignment="1">
      <alignment wrapText="1"/>
    </xf>
    <xf numFmtId="0" fontId="10" fillId="0" borderId="0" xfId="0" applyFont="1" applyAlignment="1">
      <alignment vertical="center" wrapText="1"/>
    </xf>
    <xf numFmtId="0" fontId="12" fillId="0" borderId="0" xfId="0" applyFont="1" applyAlignment="1">
      <alignment horizontal="left" wrapText="1"/>
    </xf>
    <xf numFmtId="0" fontId="3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4" fontId="4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" fillId="0" borderId="0" xfId="0" applyFont="1" applyBorder="1"/>
    <xf numFmtId="0" fontId="3" fillId="0" borderId="0" xfId="0" applyFont="1" applyBorder="1"/>
    <xf numFmtId="0" fontId="3" fillId="0" borderId="0" xfId="0" applyFont="1" applyBorder="1" applyAlignment="1">
      <alignment horizontal="center" vertical="center" wrapText="1"/>
    </xf>
    <xf numFmtId="0" fontId="9" fillId="2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4" fontId="4" fillId="2" borderId="1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justify" vertical="justify" wrapText="1"/>
    </xf>
    <xf numFmtId="4" fontId="9" fillId="0" borderId="0" xfId="0" applyNumberFormat="1" applyFont="1" applyAlignment="1">
      <alignment horizontal="right" wrapText="1"/>
    </xf>
    <xf numFmtId="4" fontId="3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right" vertical="top" wrapText="1"/>
    </xf>
    <xf numFmtId="0" fontId="1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44" fontId="3" fillId="0" borderId="0" xfId="0" applyNumberFormat="1" applyFont="1" applyBorder="1" applyAlignment="1">
      <alignment horizontal="center" vertical="center" wrapText="1"/>
    </xf>
    <xf numFmtId="9" fontId="3" fillId="0" borderId="0" xfId="0" applyNumberFormat="1" applyFont="1" applyBorder="1" applyAlignment="1">
      <alignment horizontal="center" vertical="center" wrapText="1"/>
    </xf>
    <xf numFmtId="164" fontId="3" fillId="0" borderId="0" xfId="0" applyNumberFormat="1" applyFont="1" applyBorder="1" applyAlignment="1">
      <alignment horizontal="right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44" fontId="4" fillId="2" borderId="7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right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1379220</xdr:colOff>
      <xdr:row>0</xdr:row>
      <xdr:rowOff>556260</xdr:rowOff>
    </xdr:to>
    <xdr:pic>
      <xdr:nvPicPr>
        <xdr:cNvPr id="4" name="Obraz 3" descr="Logo Zarządu Mienia Komunalnego w Białymstoku">
          <a:extLst>
            <a:ext uri="{FF2B5EF4-FFF2-40B4-BE49-F238E27FC236}">
              <a16:creationId xmlns:a16="http://schemas.microsoft.com/office/drawing/2014/main" id="{C976F5CB-1977-4FFD-B404-393E21B2FC14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79220" cy="5562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tabSelected="1" view="pageBreakPreview" topLeftCell="A31" zoomScaleNormal="70" zoomScaleSheetLayoutView="100" workbookViewId="0">
      <selection activeCell="B14" sqref="B14"/>
    </sheetView>
  </sheetViews>
  <sheetFormatPr defaultColWidth="9.140625" defaultRowHeight="12.75" x14ac:dyDescent="0.25"/>
  <cols>
    <col min="1" max="1" width="7.28515625" style="1" customWidth="1"/>
    <col min="2" max="2" width="36.140625" style="1" customWidth="1"/>
    <col min="3" max="3" width="18.42578125" style="1" customWidth="1"/>
    <col min="4" max="4" width="17.5703125" style="1" customWidth="1"/>
    <col min="5" max="5" width="18.140625" style="1" customWidth="1"/>
    <col min="6" max="6" width="10.42578125" style="1" customWidth="1"/>
    <col min="7" max="7" width="17" style="1" customWidth="1"/>
    <col min="8" max="8" width="18.42578125" style="1" customWidth="1"/>
    <col min="9" max="9" width="19.5703125" style="1" customWidth="1"/>
    <col min="10" max="10" width="21" style="1" customWidth="1"/>
    <col min="11" max="12" width="9.140625" style="23"/>
    <col min="13" max="16384" width="9.140625" style="1"/>
  </cols>
  <sheetData>
    <row r="1" spans="1:12" ht="57" customHeight="1" x14ac:dyDescent="0.2">
      <c r="B1" s="19" t="s">
        <v>32</v>
      </c>
    </row>
    <row r="2" spans="1:12" ht="31.9" customHeight="1" x14ac:dyDescent="0.25">
      <c r="A2" s="54" t="s">
        <v>20</v>
      </c>
      <c r="B2" s="54"/>
      <c r="C2" s="37" t="s">
        <v>23</v>
      </c>
      <c r="D2" s="37"/>
      <c r="E2" s="37"/>
      <c r="F2" s="37"/>
      <c r="G2" s="37"/>
      <c r="H2" s="37"/>
      <c r="I2" s="37"/>
      <c r="J2" s="37"/>
    </row>
    <row r="3" spans="1:12" ht="37.5" customHeight="1" x14ac:dyDescent="0.25">
      <c r="A3" s="55" t="s">
        <v>21</v>
      </c>
      <c r="B3" s="55"/>
      <c r="C3" s="56" t="s">
        <v>24</v>
      </c>
      <c r="D3" s="56"/>
      <c r="E3" s="56"/>
      <c r="F3" s="56"/>
      <c r="G3" s="56"/>
      <c r="H3" s="56"/>
      <c r="I3" s="56"/>
      <c r="J3" s="56"/>
    </row>
    <row r="4" spans="1:12" ht="18" customHeight="1" x14ac:dyDescent="0.25">
      <c r="A4" s="55" t="s">
        <v>18</v>
      </c>
      <c r="B4" s="55"/>
      <c r="C4" s="36" t="s">
        <v>19</v>
      </c>
      <c r="D4" s="36"/>
      <c r="E4" s="36"/>
      <c r="F4" s="36"/>
      <c r="G4" s="36"/>
      <c r="H4" s="36"/>
      <c r="I4" s="36"/>
      <c r="J4" s="36"/>
    </row>
    <row r="5" spans="1:12" ht="18" customHeight="1" x14ac:dyDescent="0.25">
      <c r="A5" s="57" t="s">
        <v>22</v>
      </c>
      <c r="B5" s="57"/>
      <c r="C5" s="36" t="s">
        <v>25</v>
      </c>
      <c r="D5" s="36"/>
      <c r="E5" s="36"/>
      <c r="F5" s="36"/>
      <c r="G5" s="36"/>
      <c r="H5" s="36"/>
      <c r="I5" s="36"/>
      <c r="J5" s="36"/>
    </row>
    <row r="6" spans="1:12" s="4" customFormat="1" ht="15" customHeight="1" x14ac:dyDescent="0.25">
      <c r="B6" s="16"/>
      <c r="C6" s="16"/>
      <c r="D6" s="16"/>
      <c r="E6" s="2"/>
      <c r="F6" s="3"/>
      <c r="G6" s="17"/>
      <c r="H6" s="3"/>
      <c r="I6" s="38" t="s">
        <v>15</v>
      </c>
      <c r="J6" s="38"/>
      <c r="K6" s="24"/>
      <c r="L6" s="25"/>
    </row>
    <row r="7" spans="1:12" s="4" customFormat="1" ht="15" customHeight="1" x14ac:dyDescent="0.2">
      <c r="B7" s="5"/>
      <c r="D7" s="2"/>
      <c r="E7" s="2"/>
      <c r="F7" s="6"/>
      <c r="G7" s="6"/>
      <c r="H7" s="39" t="s">
        <v>16</v>
      </c>
      <c r="I7" s="39"/>
      <c r="J7" s="39"/>
      <c r="K7" s="24"/>
      <c r="L7" s="25"/>
    </row>
    <row r="8" spans="1:12" s="4" customFormat="1" ht="14.25" x14ac:dyDescent="0.2">
      <c r="B8" s="5"/>
      <c r="D8" s="2"/>
      <c r="E8" s="2"/>
      <c r="F8" s="3"/>
      <c r="G8" s="3"/>
      <c r="H8" s="3"/>
      <c r="I8" s="3"/>
      <c r="J8" s="3"/>
      <c r="K8" s="24"/>
      <c r="L8" s="25"/>
    </row>
    <row r="9" spans="1:12" s="4" customFormat="1" ht="92.45" customHeight="1" x14ac:dyDescent="0.2">
      <c r="A9" s="40" t="s">
        <v>33</v>
      </c>
      <c r="B9" s="40"/>
      <c r="C9" s="40"/>
      <c r="D9" s="40"/>
      <c r="E9" s="2"/>
      <c r="F9" s="7"/>
      <c r="G9" s="7"/>
      <c r="H9" s="41" t="s">
        <v>17</v>
      </c>
      <c r="I9" s="41"/>
      <c r="J9" s="41"/>
      <c r="K9" s="24"/>
      <c r="L9" s="25"/>
    </row>
    <row r="10" spans="1:12" ht="24.75" customHeight="1" x14ac:dyDescent="0.25">
      <c r="B10" s="42" t="s">
        <v>26</v>
      </c>
      <c r="C10" s="42"/>
      <c r="D10" s="42"/>
      <c r="E10" s="42"/>
      <c r="F10" s="42"/>
      <c r="G10" s="42"/>
      <c r="H10" s="42"/>
      <c r="I10" s="42"/>
      <c r="J10" s="42"/>
    </row>
    <row r="11" spans="1:12" ht="27.75" customHeight="1" x14ac:dyDescent="0.25">
      <c r="A11" s="35" t="s">
        <v>27</v>
      </c>
      <c r="B11" s="35"/>
      <c r="C11" s="35"/>
      <c r="D11" s="35"/>
      <c r="E11" s="35"/>
      <c r="F11" s="35"/>
      <c r="G11" s="35"/>
      <c r="H11" s="35"/>
      <c r="I11" s="35"/>
      <c r="J11" s="35"/>
    </row>
    <row r="12" spans="1:12" ht="66" customHeight="1" x14ac:dyDescent="0.25">
      <c r="A12" s="8" t="s">
        <v>39</v>
      </c>
      <c r="B12" s="44" t="s">
        <v>10</v>
      </c>
      <c r="C12" s="44" t="s">
        <v>14</v>
      </c>
      <c r="D12" s="44" t="s">
        <v>4</v>
      </c>
      <c r="E12" s="44" t="s">
        <v>0</v>
      </c>
      <c r="F12" s="44" t="s">
        <v>1</v>
      </c>
      <c r="G12" s="45" t="s">
        <v>48</v>
      </c>
      <c r="H12" s="45" t="s">
        <v>30</v>
      </c>
      <c r="I12" s="45" t="s">
        <v>49</v>
      </c>
      <c r="J12" s="45" t="s">
        <v>50</v>
      </c>
    </row>
    <row r="13" spans="1:12" ht="14.25" x14ac:dyDescent="0.25">
      <c r="A13" s="9">
        <v>1</v>
      </c>
      <c r="B13" s="9">
        <v>2</v>
      </c>
      <c r="C13" s="9">
        <v>3</v>
      </c>
      <c r="D13" s="9">
        <v>4</v>
      </c>
      <c r="E13" s="9">
        <v>5</v>
      </c>
      <c r="F13" s="9">
        <v>6</v>
      </c>
      <c r="G13" s="9">
        <v>7</v>
      </c>
      <c r="H13" s="9">
        <v>8</v>
      </c>
      <c r="I13" s="9">
        <v>9</v>
      </c>
      <c r="J13" s="9">
        <v>10</v>
      </c>
    </row>
    <row r="14" spans="1:12" ht="65.25" customHeight="1" x14ac:dyDescent="0.25">
      <c r="A14" s="9" t="s">
        <v>40</v>
      </c>
      <c r="B14" s="9" t="s">
        <v>36</v>
      </c>
      <c r="C14" s="9">
        <v>80</v>
      </c>
      <c r="D14" s="9">
        <f>C14*12</f>
        <v>960</v>
      </c>
      <c r="E14" s="10"/>
      <c r="F14" s="11">
        <v>0.08</v>
      </c>
      <c r="G14" s="12">
        <f>E14*F14</f>
        <v>0</v>
      </c>
      <c r="H14" s="10">
        <f>ROUND((E14+G14),2)</f>
        <v>0</v>
      </c>
      <c r="I14" s="10">
        <f>ROUND((D14*E14),2)</f>
        <v>0</v>
      </c>
      <c r="J14" s="10">
        <f>ROUND((D14*H14),2)</f>
        <v>0</v>
      </c>
    </row>
    <row r="15" spans="1:12" ht="60" customHeight="1" x14ac:dyDescent="0.25">
      <c r="A15" s="9" t="s">
        <v>41</v>
      </c>
      <c r="B15" s="13" t="s">
        <v>37</v>
      </c>
      <c r="C15" s="13">
        <v>10</v>
      </c>
      <c r="D15" s="9">
        <f t="shared" ref="D15:D20" si="0">C15*12</f>
        <v>120</v>
      </c>
      <c r="E15" s="10"/>
      <c r="F15" s="11">
        <v>0.08</v>
      </c>
      <c r="G15" s="12">
        <f t="shared" ref="G15:G20" si="1">E15*F15</f>
        <v>0</v>
      </c>
      <c r="H15" s="10">
        <f t="shared" ref="H15:H20" si="2">ROUND((E15+G15),2)</f>
        <v>0</v>
      </c>
      <c r="I15" s="10">
        <f t="shared" ref="I15:I20" si="3">ROUND((D15*E15),2)</f>
        <v>0</v>
      </c>
      <c r="J15" s="10">
        <f t="shared" ref="J15:J20" si="4">ROUND((D15*H15),2)</f>
        <v>0</v>
      </c>
    </row>
    <row r="16" spans="1:12" ht="63" customHeight="1" x14ac:dyDescent="0.25">
      <c r="A16" s="9" t="s">
        <v>42</v>
      </c>
      <c r="B16" s="14" t="s">
        <v>38</v>
      </c>
      <c r="C16" s="14">
        <v>5</v>
      </c>
      <c r="D16" s="9">
        <f t="shared" si="0"/>
        <v>60</v>
      </c>
      <c r="E16" s="10"/>
      <c r="F16" s="11">
        <v>0.08</v>
      </c>
      <c r="G16" s="12">
        <f t="shared" si="1"/>
        <v>0</v>
      </c>
      <c r="H16" s="10">
        <f t="shared" si="2"/>
        <v>0</v>
      </c>
      <c r="I16" s="10">
        <f t="shared" si="3"/>
        <v>0</v>
      </c>
      <c r="J16" s="10">
        <f t="shared" si="4"/>
        <v>0</v>
      </c>
    </row>
    <row r="17" spans="1:12" ht="66" customHeight="1" x14ac:dyDescent="0.25">
      <c r="A17" s="9" t="s">
        <v>43</v>
      </c>
      <c r="B17" s="14" t="s">
        <v>8</v>
      </c>
      <c r="C17" s="14">
        <v>3</v>
      </c>
      <c r="D17" s="9">
        <f t="shared" si="0"/>
        <v>36</v>
      </c>
      <c r="E17" s="10"/>
      <c r="F17" s="11">
        <v>0.08</v>
      </c>
      <c r="G17" s="12">
        <f t="shared" si="1"/>
        <v>0</v>
      </c>
      <c r="H17" s="10">
        <f t="shared" si="2"/>
        <v>0</v>
      </c>
      <c r="I17" s="10">
        <f t="shared" si="3"/>
        <v>0</v>
      </c>
      <c r="J17" s="10">
        <f t="shared" si="4"/>
        <v>0</v>
      </c>
    </row>
    <row r="18" spans="1:12" ht="46.5" customHeight="1" x14ac:dyDescent="0.25">
      <c r="A18" s="9" t="s">
        <v>44</v>
      </c>
      <c r="B18" s="14" t="s">
        <v>7</v>
      </c>
      <c r="C18" s="14">
        <v>2</v>
      </c>
      <c r="D18" s="9">
        <f t="shared" si="0"/>
        <v>24</v>
      </c>
      <c r="E18" s="10"/>
      <c r="F18" s="11">
        <v>0.08</v>
      </c>
      <c r="G18" s="12">
        <f t="shared" si="1"/>
        <v>0</v>
      </c>
      <c r="H18" s="10">
        <f t="shared" si="2"/>
        <v>0</v>
      </c>
      <c r="I18" s="10">
        <f t="shared" si="3"/>
        <v>0</v>
      </c>
      <c r="J18" s="10">
        <f t="shared" si="4"/>
        <v>0</v>
      </c>
    </row>
    <row r="19" spans="1:12" ht="48" customHeight="1" x14ac:dyDescent="0.25">
      <c r="A19" s="9" t="s">
        <v>45</v>
      </c>
      <c r="B19" s="14" t="s">
        <v>12</v>
      </c>
      <c r="C19" s="14">
        <v>12</v>
      </c>
      <c r="D19" s="9">
        <f t="shared" si="0"/>
        <v>144</v>
      </c>
      <c r="E19" s="10"/>
      <c r="F19" s="11">
        <v>0.08</v>
      </c>
      <c r="G19" s="12">
        <f t="shared" si="1"/>
        <v>0</v>
      </c>
      <c r="H19" s="10">
        <f t="shared" si="2"/>
        <v>0</v>
      </c>
      <c r="I19" s="10">
        <f t="shared" si="3"/>
        <v>0</v>
      </c>
      <c r="J19" s="10">
        <f t="shared" si="4"/>
        <v>0</v>
      </c>
    </row>
    <row r="20" spans="1:12" ht="47.25" customHeight="1" x14ac:dyDescent="0.25">
      <c r="A20" s="9" t="s">
        <v>46</v>
      </c>
      <c r="B20" s="14" t="s">
        <v>35</v>
      </c>
      <c r="C20" s="14">
        <v>14</v>
      </c>
      <c r="D20" s="9">
        <f t="shared" si="0"/>
        <v>168</v>
      </c>
      <c r="E20" s="10"/>
      <c r="F20" s="11">
        <v>0.08</v>
      </c>
      <c r="G20" s="12">
        <f t="shared" si="1"/>
        <v>0</v>
      </c>
      <c r="H20" s="10">
        <f t="shared" si="2"/>
        <v>0</v>
      </c>
      <c r="I20" s="10">
        <f t="shared" si="3"/>
        <v>0</v>
      </c>
      <c r="J20" s="10">
        <f t="shared" si="4"/>
        <v>0</v>
      </c>
    </row>
    <row r="21" spans="1:12" ht="29.25" customHeight="1" x14ac:dyDescent="0.25">
      <c r="A21" s="26"/>
      <c r="B21" s="46"/>
      <c r="C21" s="46"/>
      <c r="D21" s="46"/>
      <c r="E21" s="47"/>
      <c r="F21" s="48"/>
      <c r="G21" s="49"/>
      <c r="H21" s="47"/>
      <c r="I21" s="15">
        <f>SUM(I14:I20)</f>
        <v>0</v>
      </c>
      <c r="J21" s="15">
        <f>SUM(J14:J20)</f>
        <v>0</v>
      </c>
    </row>
    <row r="22" spans="1:12" ht="53.25" customHeight="1" x14ac:dyDescent="0.25">
      <c r="A22" s="26"/>
      <c r="B22" s="26"/>
      <c r="C22" s="26"/>
      <c r="D22" s="26"/>
      <c r="E22" s="26"/>
      <c r="F22" s="26"/>
      <c r="G22" s="26"/>
      <c r="H22" s="26"/>
      <c r="I22" s="21" t="s">
        <v>28</v>
      </c>
      <c r="J22" s="21" t="s">
        <v>5</v>
      </c>
    </row>
    <row r="23" spans="1:12" ht="22.5" customHeight="1" x14ac:dyDescent="0.25">
      <c r="A23" s="26"/>
      <c r="B23" s="43"/>
      <c r="C23" s="43"/>
      <c r="D23" s="26"/>
      <c r="E23" s="26"/>
      <c r="F23" s="26"/>
      <c r="G23" s="26"/>
      <c r="H23" s="26"/>
      <c r="I23" s="50" t="s">
        <v>2</v>
      </c>
      <c r="J23" s="50"/>
      <c r="K23" s="26"/>
      <c r="L23" s="26"/>
    </row>
    <row r="24" spans="1:12" ht="30.75" customHeight="1" x14ac:dyDescent="0.25">
      <c r="A24" s="32" t="s">
        <v>11</v>
      </c>
      <c r="B24" s="33"/>
      <c r="C24" s="33"/>
      <c r="D24" s="33"/>
      <c r="E24" s="33"/>
      <c r="F24" s="33"/>
      <c r="G24" s="33"/>
      <c r="H24" s="33"/>
      <c r="I24" s="33"/>
      <c r="J24" s="34"/>
      <c r="K24" s="27"/>
      <c r="L24" s="27"/>
    </row>
    <row r="25" spans="1:12" ht="66" customHeight="1" x14ac:dyDescent="0.25">
      <c r="A25" s="9" t="s">
        <v>39</v>
      </c>
      <c r="B25" s="8" t="s">
        <v>10</v>
      </c>
      <c r="C25" s="44" t="s">
        <v>14</v>
      </c>
      <c r="D25" s="44" t="s">
        <v>4</v>
      </c>
      <c r="E25" s="44" t="s">
        <v>0</v>
      </c>
      <c r="F25" s="44" t="s">
        <v>1</v>
      </c>
      <c r="G25" s="45" t="s">
        <v>48</v>
      </c>
      <c r="H25" s="45" t="s">
        <v>30</v>
      </c>
      <c r="I25" s="45" t="s">
        <v>49</v>
      </c>
      <c r="J25" s="45" t="s">
        <v>50</v>
      </c>
    </row>
    <row r="26" spans="1:12" ht="13.5" customHeight="1" x14ac:dyDescent="0.25">
      <c r="A26" s="9">
        <v>1</v>
      </c>
      <c r="B26" s="9">
        <v>2</v>
      </c>
      <c r="C26" s="9">
        <v>3</v>
      </c>
      <c r="D26" s="9">
        <v>4</v>
      </c>
      <c r="E26" s="9">
        <v>5</v>
      </c>
      <c r="F26" s="9">
        <v>6</v>
      </c>
      <c r="G26" s="9">
        <v>7</v>
      </c>
      <c r="H26" s="9">
        <v>8</v>
      </c>
      <c r="I26" s="9">
        <v>9</v>
      </c>
      <c r="J26" s="9">
        <v>10</v>
      </c>
    </row>
    <row r="27" spans="1:12" ht="66.75" customHeight="1" x14ac:dyDescent="0.25">
      <c r="A27" s="9" t="s">
        <v>40</v>
      </c>
      <c r="B27" s="9" t="s">
        <v>36</v>
      </c>
      <c r="C27" s="9">
        <v>8</v>
      </c>
      <c r="D27" s="9">
        <f>C27*12</f>
        <v>96</v>
      </c>
      <c r="E27" s="10"/>
      <c r="F27" s="11">
        <v>0.08</v>
      </c>
      <c r="G27" s="12">
        <f>E27*F27</f>
        <v>0</v>
      </c>
      <c r="H27" s="10">
        <f>ROUND((E27+G27),2)</f>
        <v>0</v>
      </c>
      <c r="I27" s="10">
        <f>ROUND((D27*E27),2)</f>
        <v>0</v>
      </c>
      <c r="J27" s="10">
        <f>ROUND((D27*H27),2)</f>
        <v>0</v>
      </c>
    </row>
    <row r="28" spans="1:12" ht="52.5" customHeight="1" x14ac:dyDescent="0.25">
      <c r="A28" s="9" t="s">
        <v>41</v>
      </c>
      <c r="B28" s="13" t="s">
        <v>37</v>
      </c>
      <c r="C28" s="13">
        <v>2</v>
      </c>
      <c r="D28" s="9">
        <f t="shared" ref="D28:D35" si="5">C28*12</f>
        <v>24</v>
      </c>
      <c r="E28" s="10"/>
      <c r="F28" s="11">
        <v>0.08</v>
      </c>
      <c r="G28" s="12">
        <f t="shared" ref="G28:G35" si="6">E28*F28</f>
        <v>0</v>
      </c>
      <c r="H28" s="10">
        <f t="shared" ref="H28:H35" si="7">ROUND((E28+G28),2)</f>
        <v>0</v>
      </c>
      <c r="I28" s="10">
        <f t="shared" ref="I28:I35" si="8">ROUND((D28*E28),2)</f>
        <v>0</v>
      </c>
      <c r="J28" s="10">
        <f t="shared" ref="J28:J35" si="9">ROUND((D28*H28),2)</f>
        <v>0</v>
      </c>
    </row>
    <row r="29" spans="1:12" ht="51.75" customHeight="1" x14ac:dyDescent="0.25">
      <c r="A29" s="9" t="s">
        <v>42</v>
      </c>
      <c r="B29" s="14" t="s">
        <v>38</v>
      </c>
      <c r="C29" s="14">
        <v>5</v>
      </c>
      <c r="D29" s="9">
        <f t="shared" si="5"/>
        <v>60</v>
      </c>
      <c r="E29" s="10"/>
      <c r="F29" s="11">
        <v>0.08</v>
      </c>
      <c r="G29" s="12">
        <f t="shared" si="6"/>
        <v>0</v>
      </c>
      <c r="H29" s="10">
        <f t="shared" si="7"/>
        <v>0</v>
      </c>
      <c r="I29" s="10">
        <f t="shared" si="8"/>
        <v>0</v>
      </c>
      <c r="J29" s="10">
        <f t="shared" si="9"/>
        <v>0</v>
      </c>
    </row>
    <row r="30" spans="1:12" ht="50.25" customHeight="1" x14ac:dyDescent="0.25">
      <c r="A30" s="9" t="s">
        <v>43</v>
      </c>
      <c r="B30" s="14" t="s">
        <v>8</v>
      </c>
      <c r="C30" s="14">
        <v>2</v>
      </c>
      <c r="D30" s="9">
        <f t="shared" si="5"/>
        <v>24</v>
      </c>
      <c r="E30" s="10"/>
      <c r="F30" s="11">
        <v>0.08</v>
      </c>
      <c r="G30" s="12">
        <f t="shared" si="6"/>
        <v>0</v>
      </c>
      <c r="H30" s="10">
        <f t="shared" si="7"/>
        <v>0</v>
      </c>
      <c r="I30" s="10">
        <f t="shared" si="8"/>
        <v>0</v>
      </c>
      <c r="J30" s="10">
        <f t="shared" si="9"/>
        <v>0</v>
      </c>
    </row>
    <row r="31" spans="1:12" ht="46.5" customHeight="1" x14ac:dyDescent="0.25">
      <c r="A31" s="9" t="s">
        <v>44</v>
      </c>
      <c r="B31" s="13" t="s">
        <v>9</v>
      </c>
      <c r="C31" s="13">
        <v>3</v>
      </c>
      <c r="D31" s="9">
        <f t="shared" si="5"/>
        <v>36</v>
      </c>
      <c r="E31" s="10"/>
      <c r="F31" s="11">
        <v>0.08</v>
      </c>
      <c r="G31" s="12">
        <f t="shared" si="6"/>
        <v>0</v>
      </c>
      <c r="H31" s="10">
        <f t="shared" si="7"/>
        <v>0</v>
      </c>
      <c r="I31" s="10">
        <f t="shared" si="8"/>
        <v>0</v>
      </c>
      <c r="J31" s="10">
        <f t="shared" si="9"/>
        <v>0</v>
      </c>
    </row>
    <row r="32" spans="1:12" ht="41.25" customHeight="1" x14ac:dyDescent="0.25">
      <c r="A32" s="9" t="s">
        <v>45</v>
      </c>
      <c r="B32" s="14" t="s">
        <v>7</v>
      </c>
      <c r="C32" s="14">
        <v>2</v>
      </c>
      <c r="D32" s="9">
        <f t="shared" si="5"/>
        <v>24</v>
      </c>
      <c r="E32" s="10"/>
      <c r="F32" s="11">
        <v>0.08</v>
      </c>
      <c r="G32" s="12">
        <f t="shared" si="6"/>
        <v>0</v>
      </c>
      <c r="H32" s="10">
        <f t="shared" si="7"/>
        <v>0</v>
      </c>
      <c r="I32" s="10">
        <f t="shared" si="8"/>
        <v>0</v>
      </c>
      <c r="J32" s="10">
        <f t="shared" si="9"/>
        <v>0</v>
      </c>
    </row>
    <row r="33" spans="1:10" ht="47.25" customHeight="1" x14ac:dyDescent="0.25">
      <c r="A33" s="9" t="s">
        <v>46</v>
      </c>
      <c r="B33" s="14" t="s">
        <v>13</v>
      </c>
      <c r="C33" s="14">
        <v>4</v>
      </c>
      <c r="D33" s="9">
        <f t="shared" si="5"/>
        <v>48</v>
      </c>
      <c r="E33" s="10"/>
      <c r="F33" s="11">
        <v>0.08</v>
      </c>
      <c r="G33" s="12">
        <f t="shared" si="6"/>
        <v>0</v>
      </c>
      <c r="H33" s="10">
        <f t="shared" si="7"/>
        <v>0</v>
      </c>
      <c r="I33" s="10">
        <f t="shared" si="8"/>
        <v>0</v>
      </c>
      <c r="J33" s="10">
        <f t="shared" si="9"/>
        <v>0</v>
      </c>
    </row>
    <row r="34" spans="1:10" ht="37.5" customHeight="1" x14ac:dyDescent="0.25">
      <c r="A34" s="9" t="s">
        <v>47</v>
      </c>
      <c r="B34" s="14" t="s">
        <v>34</v>
      </c>
      <c r="C34" s="14">
        <v>2</v>
      </c>
      <c r="D34" s="9">
        <f t="shared" si="5"/>
        <v>24</v>
      </c>
      <c r="E34" s="10"/>
      <c r="F34" s="11">
        <v>0.08</v>
      </c>
      <c r="G34" s="12">
        <f t="shared" si="6"/>
        <v>0</v>
      </c>
      <c r="H34" s="10">
        <f t="shared" si="7"/>
        <v>0</v>
      </c>
      <c r="I34" s="10">
        <f t="shared" si="8"/>
        <v>0</v>
      </c>
      <c r="J34" s="10">
        <f t="shared" si="9"/>
        <v>0</v>
      </c>
    </row>
    <row r="35" spans="1:10" ht="36" customHeight="1" x14ac:dyDescent="0.25">
      <c r="A35" s="9" t="s">
        <v>51</v>
      </c>
      <c r="B35" s="14" t="s">
        <v>35</v>
      </c>
      <c r="C35" s="14">
        <v>6</v>
      </c>
      <c r="D35" s="9">
        <f t="shared" si="5"/>
        <v>72</v>
      </c>
      <c r="E35" s="10"/>
      <c r="F35" s="11">
        <v>0.08</v>
      </c>
      <c r="G35" s="12">
        <f t="shared" si="6"/>
        <v>0</v>
      </c>
      <c r="H35" s="10">
        <f t="shared" si="7"/>
        <v>0</v>
      </c>
      <c r="I35" s="10">
        <f t="shared" si="8"/>
        <v>0</v>
      </c>
      <c r="J35" s="10">
        <f t="shared" si="9"/>
        <v>0</v>
      </c>
    </row>
    <row r="36" spans="1:10" ht="31.5" customHeight="1" x14ac:dyDescent="0.25">
      <c r="A36" s="23"/>
      <c r="B36" s="43"/>
      <c r="C36" s="26"/>
      <c r="D36" s="26"/>
      <c r="E36" s="26"/>
      <c r="F36" s="26"/>
      <c r="G36" s="26"/>
      <c r="H36" s="26"/>
      <c r="I36" s="15">
        <f>I27+I28+I29+I30+I31+I32+I33+I34+I35</f>
        <v>0</v>
      </c>
      <c r="J36" s="15">
        <f>J27+J28+J29+J30+J31+J32+J33+J34+J35</f>
        <v>0</v>
      </c>
    </row>
    <row r="37" spans="1:10" ht="33" customHeight="1" x14ac:dyDescent="0.25">
      <c r="A37" s="23"/>
      <c r="B37" s="43"/>
      <c r="C37" s="43"/>
      <c r="D37" s="26"/>
      <c r="E37" s="26"/>
      <c r="F37" s="26"/>
      <c r="G37" s="26"/>
      <c r="H37" s="26"/>
      <c r="I37" s="22" t="s">
        <v>28</v>
      </c>
      <c r="J37" s="22" t="s">
        <v>5</v>
      </c>
    </row>
    <row r="38" spans="1:10" ht="18.75" customHeight="1" x14ac:dyDescent="0.25">
      <c r="A38" s="23"/>
      <c r="B38" s="43"/>
      <c r="C38" s="43"/>
      <c r="D38" s="26"/>
      <c r="E38" s="26"/>
      <c r="F38" s="26"/>
      <c r="G38" s="26"/>
      <c r="H38" s="26"/>
      <c r="I38" s="53" t="s">
        <v>3</v>
      </c>
      <c r="J38" s="31"/>
    </row>
    <row r="39" spans="1:10" ht="109.5" customHeight="1" x14ac:dyDescent="0.25">
      <c r="A39" s="51"/>
      <c r="B39" s="51"/>
      <c r="C39" s="51"/>
      <c r="D39" s="51"/>
      <c r="E39" s="51"/>
      <c r="F39" s="51"/>
      <c r="G39" s="52"/>
      <c r="H39" s="30" t="s">
        <v>6</v>
      </c>
      <c r="I39" s="30"/>
      <c r="J39" s="22">
        <f>J21+J36</f>
        <v>0</v>
      </c>
    </row>
    <row r="40" spans="1:10" ht="14.25" x14ac:dyDescent="0.25">
      <c r="B40" s="20"/>
      <c r="C40" s="20"/>
      <c r="D40" s="20"/>
      <c r="E40" s="20"/>
      <c r="F40" s="20"/>
      <c r="G40" s="20"/>
      <c r="H40" s="20"/>
      <c r="I40" s="20"/>
      <c r="J40" s="20"/>
    </row>
    <row r="41" spans="1:10" ht="13.15" customHeight="1" x14ac:dyDescent="0.25">
      <c r="B41" s="20"/>
      <c r="C41" s="20"/>
      <c r="D41" s="20"/>
      <c r="E41" s="20"/>
      <c r="F41" s="20"/>
      <c r="G41" s="18"/>
      <c r="H41" s="29" t="s">
        <v>31</v>
      </c>
      <c r="I41" s="29"/>
      <c r="J41" s="29"/>
    </row>
    <row r="42" spans="1:10" ht="14.25" x14ac:dyDescent="0.25">
      <c r="B42" s="20"/>
      <c r="C42" s="20"/>
      <c r="D42" s="20"/>
      <c r="E42" s="20"/>
      <c r="F42" s="20"/>
      <c r="G42" s="18"/>
      <c r="H42" s="29"/>
      <c r="I42" s="29"/>
      <c r="J42" s="29"/>
    </row>
    <row r="43" spans="1:10" ht="14.25" x14ac:dyDescent="0.25">
      <c r="B43" s="20"/>
      <c r="C43" s="20"/>
      <c r="D43" s="20"/>
      <c r="E43" s="20"/>
      <c r="F43" s="20"/>
      <c r="G43" s="20"/>
      <c r="H43" s="20"/>
      <c r="I43" s="20"/>
      <c r="J43" s="20"/>
    </row>
    <row r="44" spans="1:10" x14ac:dyDescent="0.25">
      <c r="B44" s="28" t="s">
        <v>29</v>
      </c>
      <c r="C44" s="28"/>
      <c r="D44" s="28"/>
      <c r="E44" s="28"/>
      <c r="F44" s="28"/>
      <c r="G44" s="28"/>
      <c r="H44" s="28"/>
      <c r="I44" s="28"/>
      <c r="J44" s="28"/>
    </row>
    <row r="45" spans="1:10" x14ac:dyDescent="0.25">
      <c r="B45" s="28"/>
      <c r="C45" s="28"/>
      <c r="D45" s="28"/>
      <c r="E45" s="28"/>
      <c r="F45" s="28"/>
      <c r="G45" s="28"/>
      <c r="H45" s="28"/>
      <c r="I45" s="28"/>
      <c r="J45" s="28"/>
    </row>
    <row r="46" spans="1:10" ht="14.25" x14ac:dyDescent="0.25">
      <c r="B46" s="20"/>
      <c r="C46" s="20"/>
      <c r="D46" s="20"/>
      <c r="E46" s="20"/>
      <c r="F46" s="20"/>
      <c r="G46" s="20"/>
      <c r="H46" s="20"/>
      <c r="I46" s="20"/>
      <c r="J46" s="20"/>
    </row>
  </sheetData>
  <mergeCells count="21">
    <mergeCell ref="C2:J2"/>
    <mergeCell ref="C3:J3"/>
    <mergeCell ref="C4:J4"/>
    <mergeCell ref="C5:J5"/>
    <mergeCell ref="A2:B2"/>
    <mergeCell ref="A3:B3"/>
    <mergeCell ref="A4:B4"/>
    <mergeCell ref="A5:B5"/>
    <mergeCell ref="A11:J11"/>
    <mergeCell ref="A24:J24"/>
    <mergeCell ref="A39:G39"/>
    <mergeCell ref="B10:J10"/>
    <mergeCell ref="I6:J6"/>
    <mergeCell ref="H7:J7"/>
    <mergeCell ref="H9:J9"/>
    <mergeCell ref="A9:D9"/>
    <mergeCell ref="B44:J45"/>
    <mergeCell ref="H41:J42"/>
    <mergeCell ref="H39:I39"/>
    <mergeCell ref="I23:J23"/>
    <mergeCell ref="I38:J38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  <headerFooter>
    <oddFooter>&amp;C&amp;"Tahoma,Normalny"&amp;10&amp;P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Załącznik nr 1.1 do SWZ</vt:lpstr>
      <vt:lpstr>'Załącznik nr 1.1 do SWZ'!Obszar_wydruku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Marcin Bajda</dc:creator>
  <cp:lastModifiedBy>Marcin Bajda</cp:lastModifiedBy>
  <cp:lastPrinted>2026-02-11T07:45:32Z</cp:lastPrinted>
  <dcterms:created xsi:type="dcterms:W3CDTF">2021-11-26T06:52:45Z</dcterms:created>
  <dcterms:modified xsi:type="dcterms:W3CDTF">2026-02-11T07:45:33Z</dcterms:modified>
</cp:coreProperties>
</file>