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Z:\GROUP\BO\PZP\2026\BO.26.1.2026 Hotel Arka\Do zamieszczenia\"/>
    </mc:Choice>
  </mc:AlternateContent>
  <xr:revisionPtr revIDLastSave="0" documentId="13_ncr:1_{6415B868-B09B-46AE-97E5-2A0D01F60907}" xr6:coauthVersionLast="47" xr6:coauthVersionMax="47" xr10:uidLastSave="{00000000-0000-0000-0000-000000000000}"/>
  <bookViews>
    <workbookView xWindow="-28920" yWindow="-990" windowWidth="29040" windowHeight="17520" xr2:uid="{00000000-000D-0000-FFFF-FFFF00000000}"/>
  </bookViews>
  <sheets>
    <sheet name="Arkusz1" sheetId="1" r:id="rId1"/>
  </sheets>
  <definedNames>
    <definedName name="_Hlk128489795" localSheetId="0">Arkusz1!$B$7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1" l="1"/>
  <c r="G30" i="1" s="1"/>
  <c r="E36" i="1"/>
  <c r="G36" i="1" s="1"/>
  <c r="E29" i="1"/>
  <c r="G29" i="1" s="1"/>
  <c r="E37" i="1"/>
  <c r="E38" i="1" l="1"/>
  <c r="G37" i="1"/>
  <c r="G38" i="1" s="1"/>
  <c r="E7" i="1"/>
  <c r="E15" i="1" l="1"/>
  <c r="G15" i="1" s="1"/>
  <c r="E16" i="1"/>
  <c r="G16" i="1" s="1"/>
  <c r="E17" i="1"/>
  <c r="G17" i="1" s="1"/>
  <c r="E8" i="1" l="1"/>
  <c r="G8" i="1" s="1"/>
  <c r="E9" i="1"/>
  <c r="G9" i="1" s="1"/>
  <c r="E28" i="1"/>
  <c r="G28" i="1" s="1"/>
  <c r="E31" i="1"/>
  <c r="G31" i="1" s="1"/>
  <c r="E27" i="1"/>
  <c r="G27" i="1" s="1"/>
  <c r="E23" i="1"/>
  <c r="G32" i="1" l="1"/>
  <c r="E32" i="1"/>
  <c r="E18" i="1"/>
  <c r="G18" i="1" s="1"/>
  <c r="E14" i="1"/>
  <c r="G14" i="1" s="1"/>
  <c r="E19" i="1" l="1"/>
  <c r="D42" i="1" s="1"/>
  <c r="G19" i="1"/>
  <c r="F42" i="1" s="1"/>
  <c r="G7" i="1"/>
  <c r="G10" i="1" l="1"/>
  <c r="F41" i="1" s="1"/>
  <c r="F43" i="1" s="1"/>
  <c r="E10" i="1"/>
  <c r="D41" i="1" s="1"/>
  <c r="D43" i="1" s="1"/>
</calcChain>
</file>

<file path=xl/sharedStrings.xml><?xml version="1.0" encoding="utf-8"?>
<sst xmlns="http://schemas.openxmlformats.org/spreadsheetml/2006/main" count="77" uniqueCount="41">
  <si>
    <t>VAT%</t>
  </si>
  <si>
    <t>RAZEM</t>
  </si>
  <si>
    <t>Lp.</t>
  </si>
  <si>
    <t>Formularz cenowy</t>
  </si>
  <si>
    <t>Wartość netto</t>
  </si>
  <si>
    <t>Wartość brutto</t>
  </si>
  <si>
    <t>Załacznik nr 2 do SWZ</t>
  </si>
  <si>
    <t>1.</t>
  </si>
  <si>
    <t>2.</t>
  </si>
  <si>
    <t>Usługa - wynajem powierzchni konferencyjnych</t>
  </si>
  <si>
    <t>Łączna cena za wynajem wszytkiech powierzchni (netto)</t>
  </si>
  <si>
    <t>Łączna cena za wynajem wszytkich powierzchni (brutto)</t>
  </si>
  <si>
    <t>3.</t>
  </si>
  <si>
    <t>4.</t>
  </si>
  <si>
    <t>Usługa zakwaterowania - zamówienie podstawowe</t>
  </si>
  <si>
    <t>Cena jednostkowa netto (za 1 pokój w podanym terminie)</t>
  </si>
  <si>
    <t>Cena jednostkowa netto (za 1 osobę w podanym terminie)</t>
  </si>
  <si>
    <t>Usługi gastronomiczne - zamówienie podstawowe</t>
  </si>
  <si>
    <t>Łączna cena zamówienia podstawowego</t>
  </si>
  <si>
    <t>Łączna cena zamówienia opcjonalnego</t>
  </si>
  <si>
    <t>Łączna cena zamówienia</t>
  </si>
  <si>
    <t>liczba pokoi</t>
  </si>
  <si>
    <t>liczba osób</t>
  </si>
  <si>
    <t>Usługa zakwaterowania - zamówienie opcjonalne (pokoje dodatkowe - wskazana maksymalna liczba)</t>
  </si>
  <si>
    <t>6.</t>
  </si>
  <si>
    <t>Kwalifikowany podpis elektroniczny, podpis zaufany lub podpis osobisty osoby uprawnionej</t>
  </si>
  <si>
    <t>Usługi gastronomiczne - zamówienie opcjonalne</t>
  </si>
  <si>
    <t>zakwaterowanie w pokoju jednoosobowym doba 11/12.05.2026 (poniedziałek/wtorek)</t>
  </si>
  <si>
    <t>zakwaterowanie w pokoju jednoosobowym doba 12/13.05.2026 (wtorek/środa)</t>
  </si>
  <si>
    <t>zakwaterowanie w pokoju jednoosobowym doba 13/14.05.2026 (środa/czwartek)</t>
  </si>
  <si>
    <t>zakwaterowanie w pokoju jednoosobowym doba 10/11.05.2026 (niedziela/poniedziałek)</t>
  </si>
  <si>
    <t>lunche w dniach 12 i 13 maja 2026 r.</t>
  </si>
  <si>
    <t>przerwy kawowe ciągłe w dniach 12 i 13 maja 2026 r.</t>
  </si>
  <si>
    <t xml:space="preserve">kolacja zasiadana w dniu 12 maja 2026 r. </t>
  </si>
  <si>
    <t>Usługi hotelowe obejmujące zakwaterowanie, udostępnienie przestrzeni konferencyjnych oraz usługi gastronomiczne podczas międzynarodowej konferencji PISM Strategic Ark, która odbędzie się w 2026 r. w Warszawie (BO.26.1.2026)</t>
  </si>
  <si>
    <t>zakwaterowanie w pokoju dwuosobowym doba 11 - 13.05.2026 (dwie pełne doby) + późny check-out (do wykorzystania na potrzeby zespołu produkcyjnego Zamawiającego)</t>
  </si>
  <si>
    <t>5.</t>
  </si>
  <si>
    <t>spotkanie zamknięte zasiadane z przerwą kawową w dniu 12 maja 2026 r.</t>
  </si>
  <si>
    <t>śniadanie zamknięte zasiadane w dniu 13 maja 2026 r.</t>
  </si>
  <si>
    <t>wynajem powierzchni konferencyjnych i innych pomieszczeń (łącznie wszystkie powierzchnie i pomieszczenia zgodnie z OPZ, w tym miejsca parkingowe)</t>
  </si>
  <si>
    <t>Wykonawca zobowiązany jest ująć w formularzu cenowym cały zakres zamówienia wynikający z Opisu Przedmiotu Zamówienia (OPZ), który stanowi Załącznik nr 5 do SWZ. Wykonawca wypełnia komórki oznaczone kolorem niebieskim. Wartości poszczególnych pozycji netto należy podawać z dokładnością do 2 miejsc po przecinku. Wymagane jest złożenie Formularza cenowego wraz z Formularzem ofertowym Wykonawcy. Formularz cenowy musi być opatrzony kwalifikowanym podpisem elektronicznym, podpisem zaufanym lub podpisem osobistym osób uprawnionych.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</si>
</sst>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7" x14ac:knownFonts="1">
    <font>
      <sz val="11"/>
      <color theme="1"/>
      <name val="Calibri"/>
      <family val="2"/>
      <charset val="238"/>
      <scheme val="minor"/>
    </font>
    <font>
      <b/>
      <sz val="9"/>
      <color theme="1"/>
      <name val="Verdana"/>
      <family val="2"/>
      <charset val="238"/>
    </font>
    <font>
      <b/>
      <sz val="9"/>
      <name val="Verdana"/>
      <family val="2"/>
      <charset val="238"/>
    </font>
    <font>
      <sz val="9"/>
      <color theme="1"/>
      <name val="Verdana"/>
      <family val="2"/>
      <charset val="238"/>
    </font>
    <font>
      <sz val="9"/>
      <name val="Verdana"/>
      <family val="2"/>
      <charset val="238"/>
    </font>
    <font>
      <b/>
      <sz val="10"/>
      <color theme="1"/>
      <name val="Verdana"/>
      <family val="2"/>
      <charset val="238"/>
    </font>
    <font>
      <sz val="8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0" fontId="3" fillId="3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164" fontId="4" fillId="0" borderId="10" xfId="0" applyNumberFormat="1" applyFont="1" applyBorder="1" applyAlignment="1">
      <alignment horizontal="right" vertical="center" wrapText="1"/>
    </xf>
    <xf numFmtId="164" fontId="3" fillId="3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164" fontId="1" fillId="2" borderId="8" xfId="0" applyNumberFormat="1" applyFont="1" applyFill="1" applyBorder="1" applyAlignment="1">
      <alignment horizontal="right" vertical="center"/>
    </xf>
    <xf numFmtId="164" fontId="1" fillId="2" borderId="9" xfId="0" applyNumberFormat="1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right" vertical="center"/>
    </xf>
    <xf numFmtId="0" fontId="1" fillId="2" borderId="11" xfId="0" applyFont="1" applyFill="1" applyBorder="1" applyAlignment="1">
      <alignment horizontal="right" vertical="center"/>
    </xf>
    <xf numFmtId="0" fontId="3" fillId="0" borderId="1" xfId="0" applyFont="1" applyBorder="1" applyAlignment="1">
      <alignment horizontal="left" vertical="center" wrapText="1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right" vertical="center"/>
    </xf>
    <xf numFmtId="164" fontId="1" fillId="2" borderId="1" xfId="0" applyNumberFormat="1" applyFont="1" applyFill="1" applyBorder="1" applyAlignment="1">
      <alignment horizontal="right" vertical="center"/>
    </xf>
    <xf numFmtId="0" fontId="1" fillId="2" borderId="17" xfId="0" applyFont="1" applyFill="1" applyBorder="1" applyAlignment="1">
      <alignment horizontal="right" vertical="center"/>
    </xf>
    <xf numFmtId="164" fontId="1" fillId="2" borderId="18" xfId="0" applyNumberFormat="1" applyFont="1" applyFill="1" applyBorder="1" applyAlignment="1">
      <alignment horizontal="right" vertical="center"/>
    </xf>
    <xf numFmtId="0" fontId="3" fillId="6" borderId="15" xfId="0" applyFont="1" applyFill="1" applyBorder="1" applyAlignment="1">
      <alignment horizontal="left" vertical="center" wrapText="1"/>
    </xf>
    <xf numFmtId="0" fontId="3" fillId="6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right" vertical="center"/>
    </xf>
    <xf numFmtId="0" fontId="1" fillId="2" borderId="13" xfId="0" applyFont="1" applyFill="1" applyBorder="1" applyAlignment="1">
      <alignment horizontal="right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6" borderId="12" xfId="0" applyNumberFormat="1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1" fillId="5" borderId="12" xfId="0" applyFont="1" applyFill="1" applyBorder="1" applyAlignment="1">
      <alignment horizontal="right" vertical="center"/>
    </xf>
    <xf numFmtId="0" fontId="1" fillId="5" borderId="14" xfId="0" applyFont="1" applyFill="1" applyBorder="1" applyAlignment="1">
      <alignment horizontal="right" vertical="center"/>
    </xf>
    <xf numFmtId="0" fontId="1" fillId="5" borderId="13" xfId="0" applyFont="1" applyFill="1" applyBorder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0" fontId="1" fillId="2" borderId="6" xfId="0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6"/>
  <sheetViews>
    <sheetView tabSelected="1" workbookViewId="0">
      <selection activeCell="A4" sqref="A4:G4"/>
    </sheetView>
  </sheetViews>
  <sheetFormatPr defaultColWidth="8.85546875" defaultRowHeight="11.25" x14ac:dyDescent="0.15"/>
  <cols>
    <col min="1" max="1" width="5.140625" style="3" customWidth="1"/>
    <col min="2" max="2" width="82.140625" style="3" customWidth="1"/>
    <col min="3" max="3" width="19.28515625" style="3" customWidth="1"/>
    <col min="4" max="4" width="15.42578125" style="3" customWidth="1"/>
    <col min="5" max="5" width="24.140625" style="3" customWidth="1"/>
    <col min="6" max="6" width="17" style="4" customWidth="1"/>
    <col min="7" max="7" width="29.140625" style="3" customWidth="1"/>
    <col min="8" max="16384" width="8.85546875" style="3"/>
  </cols>
  <sheetData>
    <row r="1" spans="1:13" ht="19.7" customHeight="1" x14ac:dyDescent="0.15">
      <c r="A1" s="37" t="s">
        <v>6</v>
      </c>
      <c r="B1" s="37"/>
      <c r="C1" s="37"/>
      <c r="D1" s="37"/>
      <c r="E1" s="37"/>
      <c r="F1" s="37"/>
      <c r="G1" s="37"/>
    </row>
    <row r="2" spans="1:13" ht="36.75" customHeight="1" x14ac:dyDescent="0.15">
      <c r="A2" s="41" t="s">
        <v>34</v>
      </c>
      <c r="B2" s="41"/>
      <c r="C2" s="41"/>
      <c r="D2" s="41"/>
      <c r="E2" s="41"/>
      <c r="F2" s="41"/>
      <c r="G2" s="41"/>
    </row>
    <row r="3" spans="1:13" ht="19.7" customHeight="1" x14ac:dyDescent="0.15">
      <c r="A3" s="40" t="s">
        <v>3</v>
      </c>
      <c r="B3" s="40"/>
      <c r="C3" s="40"/>
      <c r="D3" s="40"/>
      <c r="E3" s="40"/>
      <c r="F3" s="40"/>
      <c r="G3" s="40"/>
    </row>
    <row r="4" spans="1:13" ht="64.5" customHeight="1" x14ac:dyDescent="0.15">
      <c r="A4" s="41" t="s">
        <v>40</v>
      </c>
      <c r="B4" s="41"/>
      <c r="C4" s="41"/>
      <c r="D4" s="41"/>
      <c r="E4" s="41"/>
      <c r="F4" s="41"/>
      <c r="G4" s="41"/>
      <c r="H4" s="8"/>
      <c r="I4" s="8"/>
      <c r="J4" s="8"/>
    </row>
    <row r="5" spans="1:13" ht="15.75" customHeight="1" thickBot="1" x14ac:dyDescent="0.2">
      <c r="A5" s="1"/>
      <c r="B5" s="1"/>
      <c r="C5" s="1"/>
      <c r="D5" s="1"/>
      <c r="E5" s="1"/>
      <c r="F5" s="2"/>
      <c r="G5" s="1"/>
    </row>
    <row r="6" spans="1:13" s="5" customFormat="1" ht="67.5" customHeight="1" x14ac:dyDescent="0.25">
      <c r="A6" s="17" t="s">
        <v>2</v>
      </c>
      <c r="B6" s="18" t="s">
        <v>14</v>
      </c>
      <c r="C6" s="18" t="s">
        <v>21</v>
      </c>
      <c r="D6" s="18" t="s">
        <v>15</v>
      </c>
      <c r="E6" s="19" t="s">
        <v>4</v>
      </c>
      <c r="F6" s="19" t="s">
        <v>0</v>
      </c>
      <c r="G6" s="20" t="s">
        <v>5</v>
      </c>
    </row>
    <row r="7" spans="1:13" s="5" customFormat="1" ht="30" customHeight="1" x14ac:dyDescent="0.25">
      <c r="A7" s="6" t="s">
        <v>7</v>
      </c>
      <c r="B7" s="16" t="s">
        <v>27</v>
      </c>
      <c r="C7" s="11">
        <v>30</v>
      </c>
      <c r="D7" s="10"/>
      <c r="E7" s="9">
        <f>C7*ROUND(D7,2)</f>
        <v>0</v>
      </c>
      <c r="F7" s="7"/>
      <c r="G7" s="9">
        <f>ROUND(E7,2)+ROUND((E7*F7),2)</f>
        <v>0</v>
      </c>
    </row>
    <row r="8" spans="1:13" s="5" customFormat="1" ht="30" customHeight="1" x14ac:dyDescent="0.25">
      <c r="A8" s="6" t="s">
        <v>8</v>
      </c>
      <c r="B8" s="16" t="s">
        <v>28</v>
      </c>
      <c r="C8" s="11">
        <v>40</v>
      </c>
      <c r="D8" s="10"/>
      <c r="E8" s="9">
        <f t="shared" ref="E8:E9" si="0">C8*ROUND(D8,2)</f>
        <v>0</v>
      </c>
      <c r="F8" s="7"/>
      <c r="G8" s="9">
        <f t="shared" ref="G8:G9" si="1">ROUND(E8,2)+ROUND((E8*F8),2)</f>
        <v>0</v>
      </c>
    </row>
    <row r="9" spans="1:13" s="5" customFormat="1" ht="30" customHeight="1" x14ac:dyDescent="0.25">
      <c r="A9" s="6" t="s">
        <v>12</v>
      </c>
      <c r="B9" s="16" t="s">
        <v>29</v>
      </c>
      <c r="C9" s="11">
        <v>40</v>
      </c>
      <c r="D9" s="10"/>
      <c r="E9" s="9">
        <f t="shared" si="0"/>
        <v>0</v>
      </c>
      <c r="F9" s="7"/>
      <c r="G9" s="9">
        <f t="shared" si="1"/>
        <v>0</v>
      </c>
    </row>
    <row r="10" spans="1:13" s="5" customFormat="1" ht="30" customHeight="1" thickBot="1" x14ac:dyDescent="0.3">
      <c r="A10" s="38" t="s">
        <v>1</v>
      </c>
      <c r="B10" s="39"/>
      <c r="C10" s="14"/>
      <c r="D10" s="14"/>
      <c r="E10" s="12">
        <f>+SUM(E7:E9)</f>
        <v>0</v>
      </c>
      <c r="F10" s="15"/>
      <c r="G10" s="13">
        <f>SUM(G7:G9)</f>
        <v>0</v>
      </c>
    </row>
    <row r="12" spans="1:13" ht="12" thickBot="1" x14ac:dyDescent="0.2"/>
    <row r="13" spans="1:13" ht="67.5" x14ac:dyDescent="0.15">
      <c r="A13" s="17" t="s">
        <v>2</v>
      </c>
      <c r="B13" s="18" t="s">
        <v>23</v>
      </c>
      <c r="C13" s="18" t="s">
        <v>21</v>
      </c>
      <c r="D13" s="18" t="s">
        <v>15</v>
      </c>
      <c r="E13" s="19" t="s">
        <v>4</v>
      </c>
      <c r="F13" s="19" t="s">
        <v>0</v>
      </c>
      <c r="G13" s="20" t="s">
        <v>5</v>
      </c>
      <c r="M13" s="4"/>
    </row>
    <row r="14" spans="1:13" ht="34.5" customHeight="1" x14ac:dyDescent="0.15">
      <c r="A14" s="6" t="s">
        <v>7</v>
      </c>
      <c r="B14" s="16" t="s">
        <v>30</v>
      </c>
      <c r="C14" s="11">
        <v>4</v>
      </c>
      <c r="D14" s="10"/>
      <c r="E14" s="9">
        <f>C14*ROUND(D14,2)</f>
        <v>0</v>
      </c>
      <c r="F14" s="7"/>
      <c r="G14" s="9">
        <f t="shared" ref="G14:G18" si="2">ROUND(E14,2)+ROUND((E14*F14),2)</f>
        <v>0</v>
      </c>
      <c r="M14" s="4"/>
    </row>
    <row r="15" spans="1:13" ht="34.5" customHeight="1" x14ac:dyDescent="0.15">
      <c r="A15" s="6" t="s">
        <v>8</v>
      </c>
      <c r="B15" s="16" t="s">
        <v>27</v>
      </c>
      <c r="C15" s="11">
        <v>5</v>
      </c>
      <c r="D15" s="10"/>
      <c r="E15" s="9">
        <f t="shared" ref="E15:E17" si="3">C15*ROUND(D15,2)</f>
        <v>0</v>
      </c>
      <c r="F15" s="7"/>
      <c r="G15" s="9">
        <f t="shared" si="2"/>
        <v>0</v>
      </c>
      <c r="M15" s="4"/>
    </row>
    <row r="16" spans="1:13" ht="34.5" customHeight="1" x14ac:dyDescent="0.15">
      <c r="A16" s="6" t="s">
        <v>12</v>
      </c>
      <c r="B16" s="16" t="s">
        <v>28</v>
      </c>
      <c r="C16" s="11">
        <v>10</v>
      </c>
      <c r="D16" s="10"/>
      <c r="E16" s="9">
        <f t="shared" si="3"/>
        <v>0</v>
      </c>
      <c r="F16" s="7"/>
      <c r="G16" s="9">
        <f t="shared" si="2"/>
        <v>0</v>
      </c>
      <c r="M16" s="4"/>
    </row>
    <row r="17" spans="1:13" ht="34.5" customHeight="1" x14ac:dyDescent="0.15">
      <c r="A17" s="6" t="s">
        <v>13</v>
      </c>
      <c r="B17" s="16" t="s">
        <v>29</v>
      </c>
      <c r="C17" s="11">
        <v>10</v>
      </c>
      <c r="D17" s="10"/>
      <c r="E17" s="9">
        <f t="shared" si="3"/>
        <v>0</v>
      </c>
      <c r="F17" s="7"/>
      <c r="G17" s="9">
        <f t="shared" si="2"/>
        <v>0</v>
      </c>
      <c r="M17" s="4"/>
    </row>
    <row r="18" spans="1:13" ht="34.5" customHeight="1" x14ac:dyDescent="0.15">
      <c r="A18" s="6" t="s">
        <v>24</v>
      </c>
      <c r="B18" s="16" t="s">
        <v>35</v>
      </c>
      <c r="C18" s="11">
        <v>6</v>
      </c>
      <c r="D18" s="10"/>
      <c r="E18" s="9">
        <f>C18*ROUND(D18,2)</f>
        <v>0</v>
      </c>
      <c r="F18" s="7"/>
      <c r="G18" s="9">
        <f t="shared" si="2"/>
        <v>0</v>
      </c>
      <c r="M18" s="4"/>
    </row>
    <row r="19" spans="1:13" ht="27" customHeight="1" thickBot="1" x14ac:dyDescent="0.2">
      <c r="A19" s="38" t="s">
        <v>1</v>
      </c>
      <c r="B19" s="39"/>
      <c r="C19" s="14"/>
      <c r="D19" s="14"/>
      <c r="E19" s="12">
        <f>+SUM(E14:E18)</f>
        <v>0</v>
      </c>
      <c r="F19" s="15"/>
      <c r="G19" s="13">
        <f>SUM(G14:G18)</f>
        <v>0</v>
      </c>
      <c r="M19" s="4"/>
    </row>
    <row r="21" spans="1:13" ht="12" thickBot="1" x14ac:dyDescent="0.2"/>
    <row r="22" spans="1:13" ht="56.25" x14ac:dyDescent="0.15">
      <c r="A22" s="17" t="s">
        <v>2</v>
      </c>
      <c r="B22" s="18" t="s">
        <v>9</v>
      </c>
      <c r="C22" s="18" t="s">
        <v>10</v>
      </c>
      <c r="D22" s="19" t="s">
        <v>0</v>
      </c>
      <c r="E22" s="21" t="s">
        <v>11</v>
      </c>
      <c r="F22" s="3"/>
    </row>
    <row r="23" spans="1:13" ht="46.5" customHeight="1" x14ac:dyDescent="0.15">
      <c r="A23" s="6" t="s">
        <v>7</v>
      </c>
      <c r="B23" s="16" t="s">
        <v>39</v>
      </c>
      <c r="C23" s="10"/>
      <c r="D23" s="7"/>
      <c r="E23" s="9">
        <f>ROUND(C23,2)+ROUND((C23*D23),2)</f>
        <v>0</v>
      </c>
      <c r="F23" s="3"/>
    </row>
    <row r="25" spans="1:13" ht="12" thickBot="1" x14ac:dyDescent="0.2"/>
    <row r="26" spans="1:13" ht="67.5" x14ac:dyDescent="0.15">
      <c r="A26" s="17" t="s">
        <v>2</v>
      </c>
      <c r="B26" s="18" t="s">
        <v>17</v>
      </c>
      <c r="C26" s="18" t="s">
        <v>22</v>
      </c>
      <c r="D26" s="18" t="s">
        <v>16</v>
      </c>
      <c r="E26" s="19" t="s">
        <v>4</v>
      </c>
      <c r="F26" s="19" t="s">
        <v>0</v>
      </c>
      <c r="G26" s="20" t="s">
        <v>5</v>
      </c>
    </row>
    <row r="27" spans="1:13" ht="27" customHeight="1" x14ac:dyDescent="0.15">
      <c r="A27" s="6" t="s">
        <v>7</v>
      </c>
      <c r="B27" s="16" t="s">
        <v>31</v>
      </c>
      <c r="C27" s="11">
        <v>250</v>
      </c>
      <c r="D27" s="10"/>
      <c r="E27" s="9">
        <f>C27*ROUND(D27,2)</f>
        <v>0</v>
      </c>
      <c r="F27" s="7"/>
      <c r="G27" s="9">
        <f t="shared" ref="G27:G31" si="4">ROUND(E27,2)+ROUND((E27*F27),2)</f>
        <v>0</v>
      </c>
    </row>
    <row r="28" spans="1:13" ht="27" customHeight="1" x14ac:dyDescent="0.15">
      <c r="A28" s="6" t="s">
        <v>8</v>
      </c>
      <c r="B28" s="16" t="s">
        <v>32</v>
      </c>
      <c r="C28" s="11">
        <v>250</v>
      </c>
      <c r="D28" s="10"/>
      <c r="E28" s="9">
        <f t="shared" ref="E28:E31" si="5">C28*ROUND(D28,2)</f>
        <v>0</v>
      </c>
      <c r="F28" s="7"/>
      <c r="G28" s="9">
        <f t="shared" si="4"/>
        <v>0</v>
      </c>
    </row>
    <row r="29" spans="1:13" ht="27" customHeight="1" x14ac:dyDescent="0.15">
      <c r="A29" s="6" t="s">
        <v>12</v>
      </c>
      <c r="B29" s="16" t="s">
        <v>33</v>
      </c>
      <c r="C29" s="11">
        <v>110</v>
      </c>
      <c r="D29" s="10"/>
      <c r="E29" s="9">
        <f t="shared" si="5"/>
        <v>0</v>
      </c>
      <c r="F29" s="7"/>
      <c r="G29" s="9">
        <f t="shared" si="4"/>
        <v>0</v>
      </c>
    </row>
    <row r="30" spans="1:13" ht="27" customHeight="1" x14ac:dyDescent="0.15">
      <c r="A30" s="6" t="s">
        <v>13</v>
      </c>
      <c r="B30" s="16" t="s">
        <v>37</v>
      </c>
      <c r="C30" s="11">
        <v>50</v>
      </c>
      <c r="D30" s="10"/>
      <c r="E30" s="9">
        <f t="shared" si="5"/>
        <v>0</v>
      </c>
      <c r="F30" s="7"/>
      <c r="G30" s="9">
        <f t="shared" si="4"/>
        <v>0</v>
      </c>
    </row>
    <row r="31" spans="1:13" ht="27" customHeight="1" x14ac:dyDescent="0.15">
      <c r="A31" s="6" t="s">
        <v>36</v>
      </c>
      <c r="B31" s="16" t="s">
        <v>38</v>
      </c>
      <c r="C31" s="11">
        <v>60</v>
      </c>
      <c r="D31" s="10"/>
      <c r="E31" s="9">
        <f t="shared" si="5"/>
        <v>0</v>
      </c>
      <c r="F31" s="7"/>
      <c r="G31" s="9">
        <f t="shared" si="4"/>
        <v>0</v>
      </c>
    </row>
    <row r="32" spans="1:13" ht="37.5" customHeight="1" thickBot="1" x14ac:dyDescent="0.2">
      <c r="A32" s="38" t="s">
        <v>1</v>
      </c>
      <c r="B32" s="39"/>
      <c r="C32" s="14"/>
      <c r="D32" s="14"/>
      <c r="E32" s="12">
        <f>+SUM(E27:E31)</f>
        <v>0</v>
      </c>
      <c r="F32" s="15"/>
      <c r="G32" s="13">
        <f>SUM(G27:G31)</f>
        <v>0</v>
      </c>
    </row>
    <row r="34" spans="1:7" ht="12" thickBot="1" x14ac:dyDescent="0.2"/>
    <row r="35" spans="1:7" ht="67.5" x14ac:dyDescent="0.15">
      <c r="A35" s="17" t="s">
        <v>2</v>
      </c>
      <c r="B35" s="18" t="s">
        <v>26</v>
      </c>
      <c r="C35" s="18" t="s">
        <v>22</v>
      </c>
      <c r="D35" s="18" t="s">
        <v>16</v>
      </c>
      <c r="E35" s="19" t="s">
        <v>4</v>
      </c>
      <c r="F35" s="19" t="s">
        <v>0</v>
      </c>
      <c r="G35" s="20" t="s">
        <v>5</v>
      </c>
    </row>
    <row r="36" spans="1:7" ht="33.75" customHeight="1" x14ac:dyDescent="0.15">
      <c r="A36" s="6" t="s">
        <v>7</v>
      </c>
      <c r="B36" s="26" t="s">
        <v>31</v>
      </c>
      <c r="C36" s="27">
        <v>50</v>
      </c>
      <c r="D36" s="10"/>
      <c r="E36" s="9">
        <f t="shared" ref="E36:E37" si="6">C36*ROUND(D36,2)</f>
        <v>0</v>
      </c>
      <c r="F36" s="7"/>
      <c r="G36" s="9">
        <f t="shared" ref="G36:G37" si="7">ROUND(E36,2)+ROUND((E36*F36),2)</f>
        <v>0</v>
      </c>
    </row>
    <row r="37" spans="1:7" ht="34.5" customHeight="1" x14ac:dyDescent="0.15">
      <c r="A37" s="6" t="s">
        <v>8</v>
      </c>
      <c r="B37" s="16" t="s">
        <v>32</v>
      </c>
      <c r="C37" s="11">
        <v>50</v>
      </c>
      <c r="D37" s="10"/>
      <c r="E37" s="9">
        <f t="shared" si="6"/>
        <v>0</v>
      </c>
      <c r="F37" s="7"/>
      <c r="G37" s="9">
        <f t="shared" si="7"/>
        <v>0</v>
      </c>
    </row>
    <row r="38" spans="1:7" ht="27.75" customHeight="1" x14ac:dyDescent="0.15">
      <c r="A38" s="28" t="s">
        <v>1</v>
      </c>
      <c r="B38" s="29"/>
      <c r="C38" s="22"/>
      <c r="D38" s="22"/>
      <c r="E38" s="23">
        <f>+SUM(E36:E37)</f>
        <v>0</v>
      </c>
      <c r="F38" s="24"/>
      <c r="G38" s="25">
        <f>SUM(G36:G37)</f>
        <v>0</v>
      </c>
    </row>
    <row r="41" spans="1:7" ht="22.5" customHeight="1" x14ac:dyDescent="0.15">
      <c r="A41" s="34" t="s">
        <v>18</v>
      </c>
      <c r="B41" s="35"/>
      <c r="C41" s="36"/>
      <c r="D41" s="32">
        <f>SUM(E10,C23,E32)</f>
        <v>0</v>
      </c>
      <c r="E41" s="33"/>
      <c r="F41" s="30">
        <f>SUM(G10,E23,G32)</f>
        <v>0</v>
      </c>
      <c r="G41" s="31"/>
    </row>
    <row r="42" spans="1:7" ht="23.25" customHeight="1" x14ac:dyDescent="0.15">
      <c r="A42" s="34" t="s">
        <v>19</v>
      </c>
      <c r="B42" s="35"/>
      <c r="C42" s="36"/>
      <c r="D42" s="32">
        <f>E19+E38</f>
        <v>0</v>
      </c>
      <c r="E42" s="33"/>
      <c r="F42" s="30">
        <f>G19+G38</f>
        <v>0</v>
      </c>
      <c r="G42" s="31"/>
    </row>
    <row r="43" spans="1:7" ht="24" customHeight="1" x14ac:dyDescent="0.15">
      <c r="A43" s="34" t="s">
        <v>20</v>
      </c>
      <c r="B43" s="35"/>
      <c r="C43" s="36"/>
      <c r="D43" s="32">
        <f>SUM(D41:E42)</f>
        <v>0</v>
      </c>
      <c r="E43" s="33"/>
      <c r="F43" s="30">
        <f>SUM(F41:G42)</f>
        <v>0</v>
      </c>
      <c r="G43" s="31"/>
    </row>
    <row r="46" spans="1:7" x14ac:dyDescent="0.15">
      <c r="C46" s="3" t="s">
        <v>25</v>
      </c>
    </row>
  </sheetData>
  <mergeCells count="17">
    <mergeCell ref="A1:G1"/>
    <mergeCell ref="A32:B32"/>
    <mergeCell ref="A19:B19"/>
    <mergeCell ref="A10:B10"/>
    <mergeCell ref="A3:G3"/>
    <mergeCell ref="A4:G4"/>
    <mergeCell ref="A2:G2"/>
    <mergeCell ref="A38:B38"/>
    <mergeCell ref="F41:G41"/>
    <mergeCell ref="F42:G42"/>
    <mergeCell ref="F43:G43"/>
    <mergeCell ref="D41:E41"/>
    <mergeCell ref="D42:E42"/>
    <mergeCell ref="D43:E43"/>
    <mergeCell ref="A41:C41"/>
    <mergeCell ref="A42:C42"/>
    <mergeCell ref="A43:C43"/>
  </mergeCells>
  <phoneticPr fontId="6" type="noConversion"/>
  <pageMargins left="0.7" right="0.7" top="0.75" bottom="0.75" header="0.3" footer="0.3"/>
  <pageSetup paperSize="9" scale="68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15F3B66E808A54FB94A756282E2F0F3" ma:contentTypeVersion="1" ma:contentTypeDescription="Utwórz nowy dokument." ma:contentTypeScope="" ma:versionID="edd983c21afbb193cf5ab273cb0b11df">
  <xsd:schema xmlns:xsd="http://www.w3.org/2001/XMLSchema" xmlns:xs="http://www.w3.org/2001/XMLSchema" xmlns:p="http://schemas.microsoft.com/office/2006/metadata/properties" xmlns:ns2="2f1710b1-eafc-442a-85b7-548e1a0b4c4b" targetNamespace="http://schemas.microsoft.com/office/2006/metadata/properties" ma:root="true" ma:fieldsID="175e6a6087d7df95dc5a862b4129c53a" ns2:_="">
    <xsd:import namespace="2f1710b1-eafc-442a-85b7-548e1a0b4c4b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1710b1-eafc-442a-85b7-548e1a0b4c4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0734206-E86C-4A06-A642-F5CE1AD8D2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14334C-2597-4A0E-949D-98EA6FA87F91}">
  <ds:schemaRefs>
    <ds:schemaRef ds:uri="http://www.w3.org/XML/1998/namespace"/>
    <ds:schemaRef ds:uri="http://purl.org/dc/dcmitype/"/>
    <ds:schemaRef ds:uri="http://schemas.microsoft.com/office/2006/metadata/properties"/>
    <ds:schemaRef ds:uri="2f1710b1-eafc-442a-85b7-548e1a0b4c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83DD5CF-9370-47B4-9EC5-CD6106F4C2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1710b1-eafc-442a-85b7-548e1a0b4c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Arkusz1!_Hlk128489795</vt:lpstr>
    </vt:vector>
  </TitlesOfParts>
  <Company>PANSA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Agata Hryc-Ląd</dc:creator>
  <cp:lastModifiedBy>Maciej Malchar</cp:lastModifiedBy>
  <cp:lastPrinted>2026-03-03T15:59:24Z</cp:lastPrinted>
  <dcterms:created xsi:type="dcterms:W3CDTF">2023-03-02T07:27:45Z</dcterms:created>
  <dcterms:modified xsi:type="dcterms:W3CDTF">2026-03-03T16:02:45Z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0x010100615F3B66E808A54FB94A756282E2F0F3</vt:lpwstr>
  </property>
</Properties>
</file>