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208"/>
  <workbookPr defaultThemeVersion="124226"/>
  <mc:AlternateContent xmlns:mc="http://schemas.openxmlformats.org/markup-compatibility/2006">
    <mc:Choice Requires="x15">
      <x15ac:absPath xmlns:x15ac="http://schemas.microsoft.com/office/spreadsheetml/2010/11/ac" url="/Users/krzysztofzachura/Library/CloudStorage/Dropbox/Przetargi PMO/30. UGM Dobczyce/000. Projekty CUW Dobczyce/4. Dostawa pomocy wyposażenia DwuJęzycznyMaluch-sprzęt/"/>
    </mc:Choice>
  </mc:AlternateContent>
  <xr:revisionPtr revIDLastSave="0" documentId="8_{9AFF0E39-56BF-AF46-9C62-0D01EA514CF5}" xr6:coauthVersionLast="47" xr6:coauthVersionMax="47" xr10:uidLastSave="{00000000-0000-0000-0000-000000000000}"/>
  <bookViews>
    <workbookView xWindow="8800" yWindow="680" windowWidth="25760" windowHeight="19400" xr2:uid="{00000000-000D-0000-FFFF-FFFF00000000}"/>
  </bookViews>
  <sheets>
    <sheet name="DwujęzycznyMaluch" sheetId="12" r:id="rId1"/>
  </sheets>
  <definedNames>
    <definedName name="_xlnm._FilterDatabase" localSheetId="0" hidden="1">DwujęzycznyMaluch!$B$17:$I$32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 i="12" l="1"/>
  <c r="H23" i="12"/>
  <c r="H22" i="12"/>
  <c r="H21" i="12"/>
  <c r="E20" i="12"/>
  <c r="H19" i="12"/>
  <c r="H31" i="12"/>
  <c r="H30" i="12"/>
  <c r="H29" i="12"/>
  <c r="H27" i="12"/>
  <c r="E28" i="12"/>
  <c r="H20" i="12" l="1"/>
  <c r="H25" i="12" s="1"/>
  <c r="H32" i="12"/>
  <c r="H28" i="12"/>
  <c r="H33" i="12" l="1"/>
  <c r="H34" i="12" s="1"/>
  <c r="H36" i="12"/>
  <c r="H35" i="12"/>
</calcChain>
</file>

<file path=xl/sharedStrings.xml><?xml version="1.0" encoding="utf-8"?>
<sst xmlns="http://schemas.openxmlformats.org/spreadsheetml/2006/main" count="59" uniqueCount="48">
  <si>
    <t>l.p.</t>
  </si>
  <si>
    <t xml:space="preserve"> nazwa</t>
  </si>
  <si>
    <t>ilość</t>
  </si>
  <si>
    <t>szczegółowy opis</t>
  </si>
  <si>
    <t>cena jednostkowa brutto</t>
  </si>
  <si>
    <t>nazwa i pozycja z wniosku</t>
  </si>
  <si>
    <t>Dostawa dodatkowego wyposażenia w ramach projektu p.t.: Akademia małego lingwisty - Dobczyce. Współfinansowanego ze środków Europejskiego Funduszu Społecznego Plus  
Program Fundusze Europejskie dla Małopolski 2021-2027.</t>
  </si>
  <si>
    <t>Monitor interaktywny 65</t>
  </si>
  <si>
    <t>Głośnik z Bluetooth</t>
  </si>
  <si>
    <t>Boombox</t>
  </si>
  <si>
    <t xml:space="preserve">Kolumna/głośnik z mikrofonem </t>
  </si>
  <si>
    <t>5.17 Laptop</t>
  </si>
  <si>
    <t>Laptop 17 cali</t>
  </si>
  <si>
    <t>2. Wdrażanie programu dwujęzyczności w OWP Szkoły Podstawowej w Dziekanowice zgodnie z opracowanym programemu</t>
  </si>
  <si>
    <t>4.17 Laptop</t>
  </si>
  <si>
    <t>SP stadniki</t>
  </si>
  <si>
    <t>SP Dziekanowice</t>
  </si>
  <si>
    <t>Uchwyt ścienny do monitora interaktywnego</t>
  </si>
  <si>
    <t xml:space="preserve">Przenośny głośnik z mikrofonem </t>
  </si>
  <si>
    <t>1. Wdrażanie programu dwujęzyczności w OWP Szkoły Podstawowej w Stadnikach zgodnie z opracowanym programem</t>
  </si>
  <si>
    <t>Wartość brutto</t>
  </si>
  <si>
    <t>Razem brutto</t>
  </si>
  <si>
    <t>Cena brutto całości zamówienia (1+2)</t>
  </si>
  <si>
    <t>Cena netto całości zamówienia (1+2)</t>
  </si>
  <si>
    <t xml:space="preserve">VAT </t>
  </si>
  <si>
    <t>I</t>
  </si>
  <si>
    <t>II</t>
  </si>
  <si>
    <t>Przekątna ekranu – minimum 65 cali (±1”), format 16:9.
Rozdzielczość natywna – minimum 3840 × 2160 px (4K UHD).
Technologia wyświetlania – panel LED/LCD z podświetleniem LED, jasność min. 350 cd/m², kontrast statyczny min. 1200:1.
Technologia dotyku – technologia podczerwieni lub równoważna, obsługa minimum 20 punktów dotyku jednocześnie, możliwość pisania palcem lub rysikiem.
Powierzchnia ekranu – szkło hartowane o twardości min. 7H, powłoka antyodblaskowa (anti-glare).
Wbudowany system operacyjny – system umożliwiający pracę bez podłączania komputera zewnętrznego, z dostępem do przeglądarki internetowej, aplikacji biurowych oraz obsługą plików multimedialnych.
Złącza sygnałowe – minimum: 2 × HDMI, 1 × DisplayPort lub USB-C (z obsługą obrazu), 2 × USB (w tym min. 1 × USB 3.0), 1 × RJ-45 (LAN), wyjście audio.
Moduł komunikacji bezprzewodowej – wbudowane Wi-Fi (min. standard 802.11ac) oraz Bluetooth.
Wbudowane głośniki – minimum 2 × 10 W.
Kompatybilność montażowa – zgodność ze standardem VESA (np. 600 × 400 mm lub równoważny), możliwość montażu na ścianie lub mobilnym stojaku.</t>
  </si>
  <si>
    <t>Przeznaczenie – uchwyt ścienny dedykowany do monitorów interaktywnych o przekątnej minimum 65 cali.
Nośność – udźwig minimum 60 kg.
Standard montażowy – zgodność z systemem VESA (min. 600 × 400 mm lub równoważny, z obsługą mniejszych rozstawów otworów).
Konstrukcja – stalowa, malowana proszkowo, zabezpieczona antykorozyjnie.
Regulacja pochylenia – możliwość regulacji kąta nachylenia w zakresie min. od –10° do +10°.
Regulacja odległości od ściany – konstrukcja umożliwiająca montaż płaski (niski profil) lub regulowaną odległość od ściany (min. 5 cm).
Zabezpieczenie przed zsunięciem – mechanizm blokujący monitor po zawieszeniu (np. śruby zabezpieczające lub system zatrzaskowy).
System prowadzenia przewodów – możliwość estetycznego prowadzenia okablowania za monitorem.
Kompletność zestawu – uchwyt wraz z kompletem elementów montażowych do ściany (kołki, śruby) oraz śrub do montażu monitora.
Montaż i podłączenie monitora do isnstalacji elektrycznej wraz z zamaskowaniem w korytku, zgodnie z BHP do ściany oraz uruchomienie</t>
  </si>
  <si>
    <t>Moc wyjściowa RMS – minimum 40 W (moc znamionowa ciągła).
Łączność bezprzewodowa – Bluetooth w wersji min. 5.0, zasięg min. 10 m w otwartej przestrzeni.
Pasmo przenoszenia – minimum 60 Hz – 20 kHz.
Zasilanie – możliwość zasilania z sieci 230 V oraz wbudowany akumulator umożliwiający pracę bez podłączenia do sieci.
Czas pracy na akumulatorze – minimum 4 godziny przy średnim poziomie głośności.
Obsługa nośników zewnętrznych – możliwość odtwarzania plików audio z nośników USB oraz kart pamięci (np. microSD/SD).
Wejścia audio – minimum: 1 × wejście mikrofonowe, 1 × wejście AUX (3,5 mm), port USB.
Funkcje dodatkowe – wbudowany tuner FM, regulacja tonów niskich i wysokich (equalizer), funkcja echo dla mikrofonu.
Wyposażenie – co najmniej jeden mikrofon przewodowy lub bezprzewodowy w zestawie oraz pilot zdalnego sterowania.</t>
  </si>
  <si>
    <t>Rodzaj urządzenia – przenośny odtwarzacz audio z możliwością odbioru stacji radiowych oraz odtwarzania sygnału z różnych źródeł.
Tuner radiowy – wbudowany odbiornik fal FM z automatycznym i ręcznym strojem oraz pamięcią min. 20 stacji.
Łączność bezprzewodowa – obsługa Bluetooth umożliwiająca bezprzewodowe odtwarzanie dźwięku z urządzeń mobilnych.
Odtwarzanie z nośników fizycznych – obsługa nośników USB oraz kart pamięci (np. microSD/SD) z możliwością odtwarzania plików audio (np. MP3).
Wejścia i złącza przewodowe – minimum: wejście AUX 3,5 mm do podłączenia zewnętrznych źródeł dźwięku; port USB typu A do odczytu plików.
Akumulator / Zasilanie – możliwość pracy zasilanej z sieci 230 V oraz zasilanie bateryjne (np. baterie), zapewniające pracę przenośną.
Moc audio – moc nominalna (RMS) głośnika min. 10 W, zapewniająca akceptowalną głośność i jakość dźwięku.
Wyświetlacz i sterowanie – czytelny wyświetlacz z informacjami o stacji/utworze oraz zestaw przycisków sterujących trybami odtwarzania i funkcjami radia/Bluetooth.
Funkcje odtwarzania – funkcje takie jak: odtwarzanie, pauza, przewijanie, powtarzanie utworów, programowanie listy odtwarzania.</t>
  </si>
  <si>
    <t>"Rodzaj urządzenia – przenośny odtwarzacz audio z możliwością odbioru stacji radiowych oraz odtwarzania sygnału z różnych źródeł.
Tuner radiowy – wbudowany odbiornik fal FM z automatycznym i ręcznym strojem oraz pamięcią min. 20 stacji.
Łączność bezprzewodowa – obsługa Bluetooth umożliwiająca bezprzewodowe odtwarzanie dźwięku z urządzeń mobilnych.
Odtwarzanie z nośników fizycznych – obsługa nośników USB oraz kart pamięci (np. microSD/SD) z możliwością odtwarzania plików audio (np. MP3).
Wejścia i złącza przewodowe – minimum: wejście AUX 3,5 mm do podłączenia zewnętrznych źródeł dźwięku; port USB typu A do odczytu plików.
Akumulator / Zasilanie – możliwość pracy zasilanej z sieci 230 V oraz zasilanie bateryjne (np. baterie), zapewniające pracę przenośną.
Moc audio – moc nominalna (RMS) głośnika min. 10 W, zapewniająca akceptowalną głośność i jakość dźwięku.
Wyświetlacz i sterowanie – czytelny wyświetlacz z informacjami o stacji/utworze oraz zestaw przycisków sterujących trybami odtwarzania i funkcjami radia/Bluetooth.
Funkcje odtwarzania – funkcje takie jak: odtwarzanie, pauza, przewijanie, powtarzanie utworów, programowanie listy odtwarzania."</t>
  </si>
  <si>
    <t>Moc wyjściowa RMS – minimalna moc muzyczna urządzenia określona w watach RMS, zapewniająca wysoką głośność i zasięg dźwięku odpowiedni do zastosowań imprezowych (np. min. 120 W RMS).
Łączność bezprzewodowa – wbudowany moduł Bluetooth (min. standard 5.x) umożliwiający bezprzewodowe odtwarzanie dźwięku z urządzeń mobilnych oraz stabilne utrzymanie sygnału na min. 10 m.
Wejścia i złącza audio – co najmniej:
2× wejście mikrofonowe (np. 6,3 mm jack lub XLR),
wejście gitarowe (opcjonalnie),
wejście AUX 3,5 mm,
port USB typu A do odtwarzania plików audio.
Źródła odtwarzania – możliwość odtwarzania plików audio z nośników USB oraz z urządzeń podłączonych przez Bluetooth.
Zasilanie – możliwość pracy zasilanej z sieci 230 V oraz wbudowany akumulator umożliwiający pracę przenośną (np. min. 4–6 h pracy akumulatorowej).
Pasmo przenoszenia dźwięku – szeroki zakres częstotliwości, np. ~40 Hz – 20 kHz, zapewniający pełne spektrum dźwięku (bas, średnie, wysokie).
Funkcje mikrofonowe – regulacja głośności mikrofonu, możliwość podłączenia przynajmniej 2 mikrofonów jednocześnie, funkcje poprawy głosu (np. echo/reverb), personalizacja poziomu tonów.
Sterowanie i wyświetlacz – panel sterowania z czytelnym wyświetlaczem informującym o źródle dźwięku, trybie pracy, poziomie głośności; przyciski oraz pilot zdalnego sterowania.
Mobilność i budowa – obudowa z uchwytem transportowym i/lub kółkami ułatwiająca przemieszczanie oraz wykonanie o zwiększonej odporności na uszkodzenia.
Wyposażenie zestawu – co najmniej 2 mikrofony (przewodowe lub bezprzewodowe), pilot zdalnego sterowania, kable zasilające, instrukcja obsługi.</t>
  </si>
  <si>
    <t xml:space="preserve">Laptop wyposażony w procesor osiągający wynik co najmniej 15 900 pkt w teście PassMark CPU Mark (Multithread Rating) według bazy www.cpubenchmark.net  new laptop– stan na dzień 12.02.2026 r.),  min. 10 rdzeni, min. 12 wątków, taktowanie w zakresie 1,40–5,00 GHz, min. 12 MB pamięci podręcznej cache, pamięć RAM min. 32 GB co najmniej DDR4 3200 MHz (maksymalnie obsługiwana ilość min. 32 GB, 2 gniazda pamięci – 2 zajęte), dysk SSD M.2 PCIe o pojemności 1000 GB, ekran niedotykowy o przekątnej min. 17,3″, matowy, wykonany w technologii LED IPS lub równoważnej, rozdzielczość 1920 × 1080 (Full HD), jasność min. 300 cd/m², zintegrowany układ graficzny z pamięcią współdzieloną, wbudowane głośniki stereo oraz dwa mikrofony, kamera internetowa HD z wbudowaną zaślepką, łączność bezprzewodowa Wi-Fi min. 6 oraz Bluetooth min. 5.0, złącza ilości minimalne: 2 × USB 3.2 Gen. 1, 1 × USB Typu-C, 1 × HDMI 1.4b, 1 × wyjście słuchawkowe/wejście mikrofonowe (combo lub równoważne bez przejściówek), 1 × DC-in (wejście zasilania), bateria litowo-jonowa, zasilacz, brak podświetlenia klawiatury, zabezpieczenie sprzętowe TPM lub równoważne, system operacyjny w języku PL z graficznym interfejsem użytkownika, dołączona partycja recovery umożliwiająca przywrócenie systemu, wydzielona klawiatura numeryczna w układzie QWERTY, wielodotykowy touchpad, wymiary: wysokość 20 mm ±5%, szerokość 401 mm ±5%, głębokość 260 mm ±5%, masa urządzenia do 3,0 kg, w zestawie ładowarka. System operacyjny Windows 11 Pro z obsługą ActiveDirectory-lub równoważny. Parametry równoważności poniżej </t>
  </si>
  <si>
    <t>5.1  Monitor interaktywny 65 cali</t>
  </si>
  <si>
    <t xml:space="preserve">5.2 Uchwyt ścienny do monitorów </t>
  </si>
  <si>
    <t>5.11 Głośnik Bluetooth</t>
  </si>
  <si>
    <t xml:space="preserve">5.12 Radioodtwarzacz Boombox </t>
  </si>
  <si>
    <t>5.15 Kolumna/głośnik z mikrofonem</t>
  </si>
  <si>
    <t>4.1  Monitor interaktywny 65 cali</t>
  </si>
  <si>
    <t xml:space="preserve">4.2 Uchwyt ścienny do monitorów </t>
  </si>
  <si>
    <t>4.11 Głośnik Bluetooth</t>
  </si>
  <si>
    <t>4.12 Radioodtwarzacz Boombox</t>
  </si>
  <si>
    <t>4.15 Kolumna/głośnik z mikrofonem</t>
  </si>
  <si>
    <t>Załącznik nr 2 do SWZ</t>
  </si>
  <si>
    <t>Oppis przedmiotu zamówienia - formularz cenowy (dołączyć do oferty)</t>
  </si>
  <si>
    <r>
      <rPr>
        <b/>
        <u/>
        <sz val="9"/>
        <color rgb="FF000000"/>
        <rFont val="Calibri (Tekst podstawowy)"/>
        <charset val="238"/>
      </rPr>
      <t>Parametry systemu operacyjnego odnoszące się do równoważności:</t>
    </r>
    <r>
      <rPr>
        <sz val="9"/>
        <color rgb="FF000000"/>
        <rFont val="Calibri"/>
        <family val="2"/>
        <charset val="238"/>
        <scheme val="minor"/>
      </rPr>
      <t xml:space="preserve"> Zamawiający dopuszcza zaoferowanie systemu operacyjnego równoważnego pod warunkiem, że będzie on zapewniał co najmniej taką samą funkcjonalność, kompatybilność oraz poziom bezpieczeństwa jak wskazany system referencyjny. System musi posiadać polskojęzyczny interfejs użytkownika oraz umożliwiać pracę w architekturze 64-bitowej. Wymagana jest pełna współpraca z usługą katalogową Active Directory, w tym możliwość przyłączania stacji roboczej do domeny, obsługi zasad grup (GPO) lub rozwiązań równoważnych oraz centralnego zarządzania użytkownikami i uprawnieniami. System musi umożliwiać instalację i prawidłowe działanie powszechnie stosowanego oprogramowania biurowego, w szczególności pakietów zgodnych z formatami Microsoft Office. Wymagane jest wsparcie dla standardowych protokołów sieciowych, w tym SMB/CIFS oraz TCP/IP. System musi posiadać wbudowane mechanizmy bezpieczeństwa obejmujące zaporę sieciową, kontrolę kont użytkowników oraz szyfrowanie danych lub rozwiązania równoważne. Oferowany system musi być fabrycznie nowy, objęty licencją umożliwiającą legalne użytkowanie w jednostkach sektora publicznego oraz zapewniać dostęp do aktualizacji bezpieczeństwa producenta. Wykonawca oferujący rozwiązanie równoważne zobowiązany jest wykazać spełnienie wymagań poprzez przedstawienie dokumentacji producenta lub opisu funkcjonalnego. Opis przedmiotu zamówienia sporządzono zgodnie z art. 99 ust. 5 i 6 ustawy Prawo zamówień publicznych.</t>
    </r>
  </si>
  <si>
    <t>Oferowany produkt (producent + model - wpisać dla każdej pozycji)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</si>
</sst>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_-"/>
    <numFmt numFmtId="165" formatCode="_-* #,##0.00\ [$zł-415]_-;\-* #,##0.00\ [$zł-415]_-;_-* &quot;-&quot;??\ [$zł-415]_-;_-@_-"/>
  </numFmts>
  <fonts count="12" x14ac:knownFonts="1">
    <font>
      <sz val="10"/>
      <color rgb="FF000000"/>
      <name val="Times New Roman"/>
      <charset val="204"/>
    </font>
    <font>
      <sz val="10"/>
      <color rgb="FF000000"/>
      <name val="Times New Roman"/>
      <family val="1"/>
    </font>
    <font>
      <sz val="9"/>
      <color rgb="FF000000"/>
      <name val="Calibri"/>
      <family val="2"/>
      <charset val="238"/>
      <scheme val="minor"/>
    </font>
    <font>
      <sz val="9"/>
      <name val="Calibri"/>
      <family val="2"/>
      <charset val="238"/>
      <scheme val="minor"/>
    </font>
    <font>
      <sz val="11"/>
      <color indexed="8"/>
      <name val="Arial"/>
      <family val="2"/>
      <charset val="238"/>
    </font>
    <font>
      <b/>
      <sz val="9"/>
      <color rgb="FF000000"/>
      <name val="Calibri"/>
      <family val="2"/>
      <charset val="238"/>
      <scheme val="minor"/>
    </font>
    <font>
      <sz val="9"/>
      <color theme="0" tint="-0.34998626667073579"/>
      <name val="Calibri"/>
      <family val="2"/>
      <charset val="238"/>
      <scheme val="minor"/>
    </font>
    <font>
      <sz val="8"/>
      <name val="Times New Roman"/>
      <family val="1"/>
    </font>
    <font>
      <b/>
      <sz val="9"/>
      <name val="Calibri"/>
      <family val="2"/>
      <scheme val="minor"/>
    </font>
    <font>
      <b/>
      <sz val="9"/>
      <color rgb="FF000000"/>
      <name val="Calibri"/>
      <family val="2"/>
      <scheme val="minor"/>
    </font>
    <font>
      <b/>
      <sz val="9"/>
      <color rgb="FFFF0000"/>
      <name val="Calibri"/>
      <family val="2"/>
      <scheme val="minor"/>
    </font>
    <font>
      <b/>
      <u/>
      <sz val="9"/>
      <color rgb="FF000000"/>
      <name val="Calibri (Tekst podstawowy)"/>
      <charset val="238"/>
    </font>
  </fonts>
  <fills count="10">
    <fill>
      <patternFill patternType="none"/>
    </fill>
    <fill>
      <patternFill patternType="gray125"/>
    </fill>
    <fill>
      <patternFill patternType="solid">
        <fgColor rgb="FFFFFFFF"/>
      </patternFill>
    </fill>
    <fill>
      <patternFill patternType="solid">
        <fgColor theme="2"/>
        <bgColor indexed="64"/>
      </patternFill>
    </fill>
    <fill>
      <patternFill patternType="solid">
        <fgColor theme="2"/>
        <bgColor indexed="26"/>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4"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164" fontId="1" fillId="0" borderId="0" applyFont="0" applyFill="0" applyBorder="0" applyAlignment="0" applyProtection="0"/>
    <xf numFmtId="0" fontId="4" fillId="0" borderId="0"/>
  </cellStyleXfs>
  <cellXfs count="45">
    <xf numFmtId="0" fontId="0" fillId="2" borderId="0" xfId="0" applyFill="1" applyAlignment="1">
      <alignment horizontal="left" vertical="top"/>
    </xf>
    <xf numFmtId="0" fontId="2" fillId="2" borderId="0" xfId="0" applyFont="1" applyFill="1" applyAlignment="1">
      <alignment horizontal="left" vertical="top"/>
    </xf>
    <xf numFmtId="165" fontId="2" fillId="2" borderId="0" xfId="0" applyNumberFormat="1" applyFont="1" applyFill="1" applyAlignment="1">
      <alignment horizontal="left" vertical="top"/>
    </xf>
    <xf numFmtId="0" fontId="2" fillId="7" borderId="0" xfId="0" applyFont="1" applyFill="1" applyAlignment="1">
      <alignment horizontal="left" vertical="top"/>
    </xf>
    <xf numFmtId="0" fontId="2" fillId="2" borderId="0" xfId="0" applyFont="1" applyFill="1" applyAlignment="1">
      <alignment horizontal="left" vertical="top" wrapText="1"/>
    </xf>
    <xf numFmtId="0" fontId="2" fillId="2" borderId="0" xfId="0" applyFont="1" applyFill="1" applyAlignment="1">
      <alignment horizontal="center" vertical="center"/>
    </xf>
    <xf numFmtId="0" fontId="3" fillId="3" borderId="1" xfId="0" applyFont="1" applyFill="1" applyBorder="1" applyAlignment="1">
      <alignment horizontal="center" vertical="center" wrapText="1"/>
    </xf>
    <xf numFmtId="0" fontId="3" fillId="4" borderId="1" xfId="2" applyFont="1" applyFill="1" applyBorder="1" applyAlignment="1">
      <alignment horizontal="center" vertical="center" wrapText="1"/>
    </xf>
    <xf numFmtId="0" fontId="2" fillId="5" borderId="0" xfId="0" applyFont="1" applyFill="1" applyAlignment="1">
      <alignment horizontal="center" vertical="center" wrapText="1"/>
    </xf>
    <xf numFmtId="0" fontId="2" fillId="6" borderId="0" xfId="0" applyFont="1" applyFill="1" applyAlignment="1">
      <alignment horizontal="left" vertical="top"/>
    </xf>
    <xf numFmtId="0" fontId="6" fillId="6" borderId="0" xfId="0" applyFont="1" applyFill="1" applyAlignment="1">
      <alignment horizontal="left" vertical="top"/>
    </xf>
    <xf numFmtId="0" fontId="3" fillId="6" borderId="1" xfId="0" applyFont="1" applyFill="1" applyBorder="1" applyAlignment="1">
      <alignment horizontal="center" vertical="center" wrapText="1"/>
    </xf>
    <xf numFmtId="165" fontId="3" fillId="4" borderId="1" xfId="1" applyNumberFormat="1" applyFont="1" applyFill="1" applyBorder="1" applyAlignment="1">
      <alignment horizontal="center" vertical="center" wrapText="1"/>
    </xf>
    <xf numFmtId="0" fontId="3" fillId="6" borderId="0" xfId="0" applyFont="1" applyFill="1" applyAlignment="1">
      <alignment horizontal="left" vertical="top"/>
    </xf>
    <xf numFmtId="0" fontId="3" fillId="2" borderId="0" xfId="0" applyFont="1" applyFill="1" applyAlignment="1">
      <alignment horizontal="left" vertical="top" wrapText="1"/>
    </xf>
    <xf numFmtId="0" fontId="3" fillId="2" borderId="0" xfId="0" applyFont="1" applyFill="1" applyAlignment="1">
      <alignment horizontal="left" vertical="top"/>
    </xf>
    <xf numFmtId="0" fontId="3" fillId="2" borderId="0" xfId="0" applyFont="1" applyFill="1" applyAlignment="1">
      <alignment horizontal="center" vertical="center"/>
    </xf>
    <xf numFmtId="0" fontId="9" fillId="2" borderId="1" xfId="0" applyFont="1" applyFill="1" applyBorder="1" applyAlignment="1">
      <alignment horizontal="center" vertical="center" wrapText="1"/>
    </xf>
    <xf numFmtId="165" fontId="8" fillId="2" borderId="1" xfId="0" applyNumberFormat="1" applyFont="1" applyFill="1" applyBorder="1" applyAlignment="1">
      <alignment horizontal="left" vertical="top" wrapText="1"/>
    </xf>
    <xf numFmtId="165" fontId="9" fillId="2" borderId="1" xfId="0" applyNumberFormat="1" applyFont="1" applyFill="1" applyBorder="1" applyAlignment="1">
      <alignment horizontal="left" vertical="top" wrapText="1"/>
    </xf>
    <xf numFmtId="0" fontId="8" fillId="8" borderId="1" xfId="0" applyFont="1" applyFill="1" applyBorder="1" applyAlignment="1">
      <alignment horizontal="center" vertical="center" wrapText="1"/>
    </xf>
    <xf numFmtId="165" fontId="3" fillId="0" borderId="1" xfId="0" applyNumberFormat="1" applyFont="1" applyBorder="1" applyAlignment="1">
      <alignment horizontal="left"/>
    </xf>
    <xf numFmtId="0" fontId="3" fillId="0" borderId="1" xfId="0" applyFont="1" applyBorder="1" applyAlignment="1">
      <alignment horizontal="center" vertical="center"/>
    </xf>
    <xf numFmtId="0" fontId="3" fillId="0" borderId="1" xfId="0" applyFont="1" applyBorder="1" applyAlignment="1">
      <alignment horizontal="left" vertical="top" wrapText="1"/>
    </xf>
    <xf numFmtId="0" fontId="3" fillId="0" borderId="1" xfId="0" applyFont="1" applyBorder="1" applyAlignment="1">
      <alignment horizontal="left" vertical="center" wrapText="1"/>
    </xf>
    <xf numFmtId="165" fontId="3" fillId="0" borderId="1" xfId="1" applyNumberFormat="1" applyFont="1" applyFill="1" applyBorder="1" applyAlignment="1">
      <alignment horizontal="left"/>
    </xf>
    <xf numFmtId="0" fontId="2" fillId="0" borderId="0" xfId="0" applyFont="1" applyAlignment="1">
      <alignment horizontal="left" vertical="top"/>
    </xf>
    <xf numFmtId="0" fontId="3" fillId="0" borderId="1" xfId="0" applyFont="1" applyBorder="1" applyAlignment="1">
      <alignment horizontal="left" vertical="center"/>
    </xf>
    <xf numFmtId="165" fontId="8" fillId="0" borderId="1" xfId="1" applyNumberFormat="1" applyFont="1" applyFill="1" applyBorder="1" applyAlignment="1">
      <alignment horizontal="left"/>
    </xf>
    <xf numFmtId="0" fontId="3" fillId="0" borderId="0" xfId="0" applyFont="1" applyAlignment="1">
      <alignment horizontal="center" vertical="top"/>
    </xf>
    <xf numFmtId="0" fontId="3" fillId="9" borderId="1" xfId="0" applyFont="1" applyFill="1" applyBorder="1" applyAlignment="1">
      <alignment horizontal="center" vertical="center"/>
    </xf>
    <xf numFmtId="0" fontId="3" fillId="9" borderId="1" xfId="0" applyFont="1" applyFill="1" applyBorder="1" applyAlignment="1">
      <alignment horizontal="left" vertical="top"/>
    </xf>
    <xf numFmtId="165" fontId="3" fillId="9" borderId="1" xfId="1" applyNumberFormat="1" applyFont="1" applyFill="1" applyBorder="1" applyAlignment="1">
      <alignment horizontal="left"/>
    </xf>
    <xf numFmtId="0" fontId="8" fillId="9" borderId="1" xfId="0" applyFont="1" applyFill="1" applyBorder="1" applyAlignment="1">
      <alignment horizontal="left" vertical="top" wrapText="1"/>
    </xf>
    <xf numFmtId="0" fontId="3" fillId="9" borderId="1" xfId="0" applyFont="1" applyFill="1" applyBorder="1" applyAlignment="1">
      <alignment horizontal="left" vertical="center" wrapText="1"/>
    </xf>
    <xf numFmtId="0" fontId="8" fillId="9" borderId="1" xfId="0" applyFont="1" applyFill="1" applyBorder="1" applyAlignment="1">
      <alignment horizontal="center" vertical="center"/>
    </xf>
    <xf numFmtId="0" fontId="8" fillId="9" borderId="1" xfId="0" applyFont="1" applyFill="1" applyBorder="1" applyAlignment="1">
      <alignment horizontal="left" vertical="top"/>
    </xf>
    <xf numFmtId="165" fontId="8" fillId="9" borderId="1" xfId="1" applyNumberFormat="1" applyFont="1" applyFill="1" applyBorder="1" applyAlignment="1">
      <alignment horizontal="left"/>
    </xf>
    <xf numFmtId="0" fontId="8" fillId="9" borderId="1" xfId="0" applyFont="1" applyFill="1" applyBorder="1" applyAlignment="1">
      <alignment horizontal="left" vertical="center" wrapText="1"/>
    </xf>
    <xf numFmtId="0" fontId="2" fillId="5" borderId="0" xfId="0" applyFont="1" applyFill="1" applyAlignment="1">
      <alignment horizontal="center" vertical="center" wrapText="1"/>
    </xf>
    <xf numFmtId="0" fontId="5" fillId="6" borderId="0" xfId="0" applyFont="1" applyFill="1" applyAlignment="1">
      <alignment horizontal="center" vertical="center" wrapText="1"/>
    </xf>
    <xf numFmtId="0" fontId="3" fillId="0" borderId="2" xfId="0" applyFont="1" applyBorder="1" applyAlignment="1">
      <alignment horizontal="center" vertical="top"/>
    </xf>
    <xf numFmtId="0" fontId="2" fillId="6" borderId="0" xfId="0" applyFont="1" applyFill="1" applyAlignment="1">
      <alignment horizontal="center" vertical="top"/>
    </xf>
    <xf numFmtId="0" fontId="10" fillId="4" borderId="1" xfId="2" applyFont="1" applyFill="1" applyBorder="1" applyAlignment="1">
      <alignment horizontal="center" vertical="center" wrapText="1"/>
    </xf>
    <xf numFmtId="0" fontId="2" fillId="6" borderId="0" xfId="0" applyFont="1" applyFill="1" applyAlignment="1">
      <alignment horizontal="center" vertical="top" wrapText="1"/>
    </xf>
  </cellXfs>
  <cellStyles count="3">
    <cellStyle name="Normalny" xfId="0" builtinId="0"/>
    <cellStyle name="Normalny_WANIE 17_02_2021" xfId="2" xr:uid="{00000000-0005-0000-0000-000002000000}"/>
    <cellStyle name="Walutowy"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163460</xdr:colOff>
      <xdr:row>1</xdr:row>
      <xdr:rowOff>3492</xdr:rowOff>
    </xdr:from>
    <xdr:to>
      <xdr:col>5</xdr:col>
      <xdr:colOff>2369979</xdr:colOff>
      <xdr:row>5</xdr:row>
      <xdr:rowOff>70961</xdr:rowOff>
    </xdr:to>
    <xdr:pic>
      <xdr:nvPicPr>
        <xdr:cNvPr id="2" name="Obraz 1">
          <a:extLst>
            <a:ext uri="{FF2B5EF4-FFF2-40B4-BE49-F238E27FC236}">
              <a16:creationId xmlns:a16="http://schemas.microsoft.com/office/drawing/2014/main" id="{A9F08A78-0A69-4911-9A68-9D59ADAE57EC}"/>
            </a:ext>
          </a:extLst>
        </xdr:cNvPr>
        <xdr:cNvPicPr>
          <a:picLocks noChangeAspect="1"/>
        </xdr:cNvPicPr>
      </xdr:nvPicPr>
      <xdr:blipFill>
        <a:blip xmlns:r="http://schemas.openxmlformats.org/officeDocument/2006/relationships" r:embed="rId1"/>
        <a:stretch>
          <a:fillRect/>
        </a:stretch>
      </xdr:blipFill>
      <xdr:spPr>
        <a:xfrm>
          <a:off x="163460" y="155892"/>
          <a:ext cx="8170439" cy="677069"/>
        </a:xfrm>
        <a:prstGeom prst="rect">
          <a:avLst/>
        </a:prstGeom>
      </xdr:spPr>
    </xdr:pic>
    <xdr:clientData/>
  </xdr:twoCellAnchor>
</xdr:wsDr>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479C4-E0E1-473F-985F-DF3B798B80DA}">
  <dimension ref="A7:S48"/>
  <sheetViews>
    <sheetView tabSelected="1" topLeftCell="A20" zoomScale="125" zoomScaleNormal="90" workbookViewId="0">
      <selection activeCell="A15" sqref="A15:H15"/>
    </sheetView>
  </sheetViews>
  <sheetFormatPr baseColWidth="10" defaultColWidth="9.3984375" defaultRowHeight="12" x14ac:dyDescent="0.15"/>
  <cols>
    <col min="1" max="1" width="5.796875" style="9" customWidth="1"/>
    <col min="2" max="2" width="30.796875" style="4" customWidth="1"/>
    <col min="3" max="4" width="25.796875" style="1" customWidth="1"/>
    <col min="5" max="5" width="5.796875" style="5" customWidth="1"/>
    <col min="6" max="6" width="50" style="1" customWidth="1"/>
    <col min="7" max="7" width="19.796875" style="1" customWidth="1"/>
    <col min="8" max="8" width="14.796875" style="1" customWidth="1"/>
    <col min="9" max="9" width="14.3984375" style="10" customWidth="1"/>
    <col min="10" max="11" width="9.3984375" style="9"/>
    <col min="12" max="16384" width="9.3984375" style="1"/>
  </cols>
  <sheetData>
    <row r="7" spans="1:8" x14ac:dyDescent="0.15">
      <c r="A7" s="42" t="s">
        <v>44</v>
      </c>
      <c r="B7" s="42"/>
      <c r="C7" s="42"/>
      <c r="D7" s="42"/>
      <c r="E7" s="42"/>
      <c r="F7" s="42"/>
      <c r="G7" s="42"/>
      <c r="H7" s="42"/>
    </row>
    <row r="8" spans="1:8" x14ac:dyDescent="0.15">
      <c r="A8" s="42" t="s">
        <v>45</v>
      </c>
      <c r="B8" s="42"/>
      <c r="C8" s="42"/>
      <c r="D8" s="42"/>
      <c r="E8" s="42"/>
      <c r="F8" s="42"/>
      <c r="G8" s="42"/>
      <c r="H8" s="42"/>
    </row>
    <row r="11" spans="1:8" x14ac:dyDescent="0.15">
      <c r="A11" s="39" t="s">
        <v>6</v>
      </c>
      <c r="B11" s="39"/>
      <c r="C11" s="39"/>
      <c r="D11" s="39"/>
      <c r="E11" s="39"/>
      <c r="F11" s="39"/>
      <c r="G11" s="39"/>
      <c r="H11" s="39"/>
    </row>
    <row r="12" spans="1:8" x14ac:dyDescent="0.15">
      <c r="A12" s="39"/>
      <c r="B12" s="39"/>
      <c r="C12" s="39"/>
      <c r="D12" s="39"/>
      <c r="E12" s="39"/>
      <c r="F12" s="39"/>
      <c r="G12" s="39"/>
      <c r="H12" s="39"/>
    </row>
    <row r="13" spans="1:8" x14ac:dyDescent="0.15">
      <c r="A13" s="39"/>
      <c r="B13" s="39"/>
      <c r="C13" s="39"/>
      <c r="D13" s="39"/>
      <c r="E13" s="39"/>
      <c r="F13" s="39"/>
      <c r="G13" s="39"/>
      <c r="H13" s="39"/>
    </row>
    <row r="14" spans="1:8" x14ac:dyDescent="0.15">
      <c r="A14" s="8"/>
      <c r="B14" s="8"/>
      <c r="C14" s="8"/>
      <c r="D14" s="8"/>
      <c r="E14" s="8"/>
      <c r="F14" s="8"/>
      <c r="G14" s="8"/>
      <c r="H14" s="8"/>
    </row>
    <row r="15" spans="1:8" x14ac:dyDescent="0.15">
      <c r="A15" s="40"/>
      <c r="B15" s="40"/>
      <c r="C15" s="40"/>
      <c r="D15" s="40"/>
      <c r="E15" s="40"/>
      <c r="F15" s="40"/>
      <c r="G15" s="40"/>
      <c r="H15" s="40"/>
    </row>
    <row r="17" spans="1:11" ht="39" x14ac:dyDescent="0.15">
      <c r="A17" s="11" t="s">
        <v>0</v>
      </c>
      <c r="B17" s="6" t="s">
        <v>5</v>
      </c>
      <c r="C17" s="7" t="s">
        <v>1</v>
      </c>
      <c r="D17" s="43" t="s">
        <v>47</v>
      </c>
      <c r="E17" s="7" t="s">
        <v>2</v>
      </c>
      <c r="F17" s="7" t="s">
        <v>3</v>
      </c>
      <c r="G17" s="12" t="s">
        <v>4</v>
      </c>
      <c r="H17" s="12" t="s">
        <v>20</v>
      </c>
      <c r="I17" s="13"/>
    </row>
    <row r="18" spans="1:11" s="3" customFormat="1" ht="52" x14ac:dyDescent="0.15">
      <c r="A18" s="30" t="s">
        <v>25</v>
      </c>
      <c r="B18" s="33" t="s">
        <v>19</v>
      </c>
      <c r="C18" s="31"/>
      <c r="D18" s="31"/>
      <c r="E18" s="30"/>
      <c r="F18" s="34"/>
      <c r="G18" s="32"/>
      <c r="H18" s="31"/>
      <c r="I18" s="13"/>
      <c r="J18" s="9"/>
      <c r="K18" s="9"/>
    </row>
    <row r="19" spans="1:11" s="26" customFormat="1" ht="284" x14ac:dyDescent="0.15">
      <c r="A19" s="22">
        <v>1</v>
      </c>
      <c r="B19" s="23" t="s">
        <v>34</v>
      </c>
      <c r="C19" s="24" t="s">
        <v>7</v>
      </c>
      <c r="D19" s="24"/>
      <c r="E19" s="22">
        <v>2</v>
      </c>
      <c r="F19" s="24" t="s">
        <v>27</v>
      </c>
      <c r="G19" s="25"/>
      <c r="H19" s="21">
        <f t="shared" ref="H19:H24" si="0">G19*E19</f>
        <v>0</v>
      </c>
      <c r="I19" s="41" t="s">
        <v>15</v>
      </c>
    </row>
    <row r="20" spans="1:11" s="26" customFormat="1" ht="308" x14ac:dyDescent="0.15">
      <c r="A20" s="22">
        <v>3</v>
      </c>
      <c r="B20" s="23" t="s">
        <v>35</v>
      </c>
      <c r="C20" s="24" t="s">
        <v>17</v>
      </c>
      <c r="D20" s="24"/>
      <c r="E20" s="22">
        <f>+E19</f>
        <v>2</v>
      </c>
      <c r="F20" s="24" t="s">
        <v>28</v>
      </c>
      <c r="G20" s="25"/>
      <c r="H20" s="21">
        <f t="shared" si="0"/>
        <v>0</v>
      </c>
      <c r="I20" s="41"/>
    </row>
    <row r="21" spans="1:11" s="26" customFormat="1" ht="221" x14ac:dyDescent="0.15">
      <c r="A21" s="22">
        <v>12</v>
      </c>
      <c r="B21" s="23" t="s">
        <v>36</v>
      </c>
      <c r="C21" s="27" t="s">
        <v>8</v>
      </c>
      <c r="D21" s="27"/>
      <c r="E21" s="22">
        <v>2</v>
      </c>
      <c r="F21" s="24" t="s">
        <v>29</v>
      </c>
      <c r="G21" s="25"/>
      <c r="H21" s="21">
        <f t="shared" si="0"/>
        <v>0</v>
      </c>
      <c r="I21" s="41"/>
    </row>
    <row r="22" spans="1:11" s="26" customFormat="1" ht="308" x14ac:dyDescent="0.15">
      <c r="A22" s="22">
        <v>13</v>
      </c>
      <c r="B22" s="23" t="s">
        <v>37</v>
      </c>
      <c r="C22" s="27" t="s">
        <v>9</v>
      </c>
      <c r="D22" s="27"/>
      <c r="E22" s="22">
        <v>2</v>
      </c>
      <c r="F22" s="24" t="s">
        <v>31</v>
      </c>
      <c r="G22" s="25"/>
      <c r="H22" s="21">
        <f t="shared" si="0"/>
        <v>0</v>
      </c>
      <c r="I22" s="41"/>
    </row>
    <row r="23" spans="1:11" s="26" customFormat="1" ht="409.6" x14ac:dyDescent="0.15">
      <c r="A23" s="22">
        <v>16</v>
      </c>
      <c r="B23" s="23" t="s">
        <v>38</v>
      </c>
      <c r="C23" s="24" t="s">
        <v>10</v>
      </c>
      <c r="D23" s="24"/>
      <c r="E23" s="22">
        <v>2</v>
      </c>
      <c r="F23" s="24" t="s">
        <v>32</v>
      </c>
      <c r="G23" s="25"/>
      <c r="H23" s="21">
        <f t="shared" si="0"/>
        <v>0</v>
      </c>
      <c r="I23" s="41"/>
    </row>
    <row r="24" spans="1:11" s="26" customFormat="1" ht="344" x14ac:dyDescent="0.15">
      <c r="A24" s="22">
        <v>13</v>
      </c>
      <c r="B24" s="23" t="s">
        <v>11</v>
      </c>
      <c r="C24" s="24" t="s">
        <v>12</v>
      </c>
      <c r="D24" s="24"/>
      <c r="E24" s="22">
        <v>2</v>
      </c>
      <c r="F24" s="24" t="s">
        <v>33</v>
      </c>
      <c r="G24" s="25"/>
      <c r="H24" s="21">
        <f t="shared" si="0"/>
        <v>0</v>
      </c>
      <c r="I24" s="41"/>
    </row>
    <row r="25" spans="1:11" s="26" customFormat="1" x14ac:dyDescent="0.15">
      <c r="A25" s="22"/>
      <c r="B25" s="23"/>
      <c r="C25" s="24"/>
      <c r="D25" s="24"/>
      <c r="E25" s="22"/>
      <c r="F25" s="24"/>
      <c r="G25" s="28" t="s">
        <v>21</v>
      </c>
      <c r="H25" s="21">
        <f>SUM(H19:H24)</f>
        <v>0</v>
      </c>
      <c r="I25" s="29"/>
    </row>
    <row r="26" spans="1:11" s="3" customFormat="1" ht="52" x14ac:dyDescent="0.15">
      <c r="A26" s="35" t="s">
        <v>26</v>
      </c>
      <c r="B26" s="33" t="s">
        <v>13</v>
      </c>
      <c r="C26" s="36"/>
      <c r="D26" s="36"/>
      <c r="E26" s="35"/>
      <c r="F26" s="38"/>
      <c r="G26" s="37"/>
      <c r="H26" s="36"/>
      <c r="I26" s="13"/>
      <c r="J26" s="9"/>
      <c r="K26" s="9"/>
    </row>
    <row r="27" spans="1:11" s="26" customFormat="1" ht="284" x14ac:dyDescent="0.15">
      <c r="A27" s="22">
        <v>1</v>
      </c>
      <c r="B27" s="23" t="s">
        <v>39</v>
      </c>
      <c r="C27" s="24" t="s">
        <v>7</v>
      </c>
      <c r="D27" s="24"/>
      <c r="E27" s="22">
        <v>3</v>
      </c>
      <c r="F27" s="24" t="s">
        <v>27</v>
      </c>
      <c r="G27" s="25"/>
      <c r="H27" s="21">
        <f t="shared" ref="H27:H32" si="1">G27*E27</f>
        <v>0</v>
      </c>
      <c r="I27" s="41" t="s">
        <v>16</v>
      </c>
    </row>
    <row r="28" spans="1:11" s="26" customFormat="1" ht="308" x14ac:dyDescent="0.15">
      <c r="A28" s="22">
        <v>3</v>
      </c>
      <c r="B28" s="23" t="s">
        <v>40</v>
      </c>
      <c r="C28" s="24" t="s">
        <v>17</v>
      </c>
      <c r="D28" s="24"/>
      <c r="E28" s="22">
        <f>+E27</f>
        <v>3</v>
      </c>
      <c r="F28" s="24" t="s">
        <v>28</v>
      </c>
      <c r="G28" s="25"/>
      <c r="H28" s="21">
        <f t="shared" si="1"/>
        <v>0</v>
      </c>
      <c r="I28" s="41"/>
    </row>
    <row r="29" spans="1:11" s="26" customFormat="1" ht="221" x14ac:dyDescent="0.15">
      <c r="A29" s="22">
        <v>12</v>
      </c>
      <c r="B29" s="23" t="s">
        <v>41</v>
      </c>
      <c r="C29" s="27" t="s">
        <v>8</v>
      </c>
      <c r="D29" s="27"/>
      <c r="E29" s="22">
        <v>2</v>
      </c>
      <c r="F29" s="24" t="s">
        <v>29</v>
      </c>
      <c r="G29" s="25"/>
      <c r="H29" s="21">
        <f t="shared" si="1"/>
        <v>0</v>
      </c>
      <c r="I29" s="41"/>
    </row>
    <row r="30" spans="1:11" s="26" customFormat="1" ht="308" x14ac:dyDescent="0.15">
      <c r="A30" s="22">
        <v>13</v>
      </c>
      <c r="B30" s="23" t="s">
        <v>42</v>
      </c>
      <c r="C30" s="27" t="s">
        <v>9</v>
      </c>
      <c r="D30" s="27"/>
      <c r="E30" s="22">
        <v>2</v>
      </c>
      <c r="F30" s="24" t="s">
        <v>30</v>
      </c>
      <c r="G30" s="25"/>
      <c r="H30" s="21">
        <f t="shared" si="1"/>
        <v>0</v>
      </c>
      <c r="I30" s="41"/>
    </row>
    <row r="31" spans="1:11" s="26" customFormat="1" ht="409.6" x14ac:dyDescent="0.15">
      <c r="A31" s="22">
        <v>16</v>
      </c>
      <c r="B31" s="23" t="s">
        <v>43</v>
      </c>
      <c r="C31" s="24" t="s">
        <v>18</v>
      </c>
      <c r="D31" s="24"/>
      <c r="E31" s="22">
        <v>2</v>
      </c>
      <c r="F31" s="24" t="s">
        <v>32</v>
      </c>
      <c r="G31" s="25"/>
      <c r="H31" s="21">
        <f t="shared" si="1"/>
        <v>0</v>
      </c>
      <c r="I31" s="41"/>
    </row>
    <row r="32" spans="1:11" s="26" customFormat="1" ht="344" x14ac:dyDescent="0.15">
      <c r="A32" s="22">
        <v>13</v>
      </c>
      <c r="B32" s="23" t="s">
        <v>14</v>
      </c>
      <c r="C32" s="24" t="s">
        <v>12</v>
      </c>
      <c r="D32" s="24"/>
      <c r="E32" s="22">
        <v>2</v>
      </c>
      <c r="F32" s="24" t="s">
        <v>33</v>
      </c>
      <c r="G32" s="25"/>
      <c r="H32" s="21">
        <f t="shared" si="1"/>
        <v>0</v>
      </c>
      <c r="I32" s="41"/>
    </row>
    <row r="33" spans="1:19" ht="13" x14ac:dyDescent="0.15">
      <c r="A33" s="13"/>
      <c r="B33" s="14"/>
      <c r="C33" s="15"/>
      <c r="D33" s="15"/>
      <c r="E33" s="16"/>
      <c r="F33" s="15"/>
      <c r="G33" s="20" t="s">
        <v>21</v>
      </c>
      <c r="H33" s="18">
        <f>SUM(H27:H32)</f>
        <v>0</v>
      </c>
      <c r="I33" s="13"/>
      <c r="L33" s="9"/>
      <c r="M33" s="9"/>
      <c r="N33" s="9"/>
      <c r="O33" s="9"/>
      <c r="P33" s="9"/>
      <c r="Q33" s="9"/>
      <c r="R33" s="9"/>
      <c r="S33" s="9"/>
    </row>
    <row r="34" spans="1:19" ht="26" x14ac:dyDescent="0.15">
      <c r="G34" s="17" t="s">
        <v>22</v>
      </c>
      <c r="H34" s="19">
        <f>SUM(H33,H25)</f>
        <v>0</v>
      </c>
      <c r="L34" s="9"/>
      <c r="M34" s="9"/>
      <c r="N34" s="9"/>
      <c r="O34" s="9"/>
      <c r="P34" s="9"/>
      <c r="Q34" s="9"/>
      <c r="R34" s="9"/>
      <c r="S34" s="9"/>
    </row>
    <row r="35" spans="1:19" ht="26" x14ac:dyDescent="0.15">
      <c r="G35" s="17" t="s">
        <v>23</v>
      </c>
      <c r="H35" s="19">
        <f>SUM(H28:H32,H20:H24)/1.23+H27+H19</f>
        <v>0</v>
      </c>
      <c r="L35" s="9"/>
      <c r="M35" s="9"/>
      <c r="N35" s="9"/>
      <c r="O35" s="9"/>
      <c r="P35" s="9"/>
      <c r="Q35" s="9"/>
      <c r="R35" s="9"/>
      <c r="S35" s="9"/>
    </row>
    <row r="36" spans="1:19" ht="13" x14ac:dyDescent="0.15">
      <c r="G36" s="17" t="s">
        <v>24</v>
      </c>
      <c r="H36" s="19">
        <f>SUM(H28:H32,H20:H24)/1.23*0.23</f>
        <v>0</v>
      </c>
      <c r="L36" s="9"/>
      <c r="M36" s="9"/>
      <c r="N36" s="9"/>
      <c r="O36" s="9"/>
      <c r="P36" s="9"/>
      <c r="Q36" s="9"/>
      <c r="R36" s="9"/>
      <c r="S36" s="9"/>
    </row>
    <row r="37" spans="1:19" x14ac:dyDescent="0.15">
      <c r="H37" s="2"/>
      <c r="L37" s="9"/>
      <c r="M37" s="9"/>
      <c r="N37" s="9"/>
      <c r="O37" s="9"/>
      <c r="P37" s="9"/>
      <c r="Q37" s="9"/>
      <c r="R37" s="9"/>
      <c r="S37" s="9"/>
    </row>
    <row r="38" spans="1:19" x14ac:dyDescent="0.15">
      <c r="L38" s="9"/>
      <c r="M38" s="9"/>
      <c r="N38" s="9"/>
      <c r="O38" s="9"/>
      <c r="P38" s="9"/>
      <c r="Q38" s="9"/>
      <c r="R38" s="9"/>
      <c r="S38" s="9"/>
    </row>
    <row r="39" spans="1:19" x14ac:dyDescent="0.15">
      <c r="L39" s="9"/>
      <c r="M39" s="9"/>
      <c r="N39" s="9"/>
      <c r="O39" s="9"/>
      <c r="P39" s="9"/>
      <c r="Q39" s="9"/>
      <c r="R39" s="9"/>
      <c r="S39" s="9"/>
    </row>
    <row r="40" spans="1:19" ht="113" customHeight="1" x14ac:dyDescent="0.15">
      <c r="A40" s="44" t="s">
        <v>46</v>
      </c>
      <c r="B40" s="44"/>
      <c r="C40" s="44"/>
      <c r="D40" s="44"/>
      <c r="E40" s="44"/>
      <c r="F40" s="44"/>
      <c r="G40" s="44"/>
      <c r="H40" s="44"/>
      <c r="L40" s="9"/>
      <c r="M40" s="9"/>
      <c r="N40" s="9"/>
      <c r="O40" s="9"/>
      <c r="P40" s="9"/>
      <c r="Q40" s="9"/>
      <c r="R40" s="9"/>
      <c r="S40" s="9"/>
    </row>
    <row r="41" spans="1:19" x14ac:dyDescent="0.15">
      <c r="L41" s="9"/>
      <c r="M41" s="9"/>
      <c r="N41" s="9"/>
      <c r="O41" s="9"/>
      <c r="P41" s="9"/>
      <c r="Q41" s="9"/>
      <c r="R41" s="9"/>
      <c r="S41" s="9"/>
    </row>
    <row r="42" spans="1:19" x14ac:dyDescent="0.15">
      <c r="L42" s="9"/>
      <c r="M42" s="9"/>
      <c r="N42" s="9"/>
      <c r="O42" s="9"/>
      <c r="P42" s="9"/>
      <c r="Q42" s="9"/>
      <c r="R42" s="9"/>
      <c r="S42" s="9"/>
    </row>
    <row r="43" spans="1:19" x14ac:dyDescent="0.15">
      <c r="L43" s="9"/>
      <c r="M43" s="9"/>
      <c r="N43" s="9"/>
      <c r="O43" s="9"/>
      <c r="P43" s="9"/>
      <c r="Q43" s="9"/>
      <c r="R43" s="9"/>
      <c r="S43" s="9"/>
    </row>
    <row r="44" spans="1:19" x14ac:dyDescent="0.15">
      <c r="L44" s="9"/>
      <c r="M44" s="9"/>
      <c r="N44" s="9"/>
      <c r="O44" s="9"/>
      <c r="P44" s="9"/>
      <c r="Q44" s="9"/>
      <c r="R44" s="9"/>
      <c r="S44" s="9"/>
    </row>
    <row r="45" spans="1:19" x14ac:dyDescent="0.15">
      <c r="L45" s="9"/>
      <c r="M45" s="9"/>
      <c r="N45" s="9"/>
      <c r="O45" s="9"/>
      <c r="P45" s="9"/>
      <c r="Q45" s="9"/>
      <c r="R45" s="9"/>
      <c r="S45" s="9"/>
    </row>
    <row r="46" spans="1:19" x14ac:dyDescent="0.15">
      <c r="L46" s="9"/>
      <c r="M46" s="9"/>
      <c r="N46" s="9"/>
      <c r="O46" s="9"/>
      <c r="P46" s="9"/>
      <c r="Q46" s="9"/>
      <c r="R46" s="9"/>
      <c r="S46" s="9"/>
    </row>
    <row r="47" spans="1:19" x14ac:dyDescent="0.15">
      <c r="L47" s="9"/>
      <c r="M47" s="9"/>
      <c r="N47" s="9"/>
      <c r="O47" s="9"/>
      <c r="P47" s="9"/>
      <c r="Q47" s="9"/>
      <c r="R47" s="9"/>
      <c r="S47" s="9"/>
    </row>
    <row r="48" spans="1:19" x14ac:dyDescent="0.15">
      <c r="L48" s="9"/>
      <c r="M48" s="9"/>
      <c r="N48" s="9"/>
      <c r="O48" s="9"/>
      <c r="P48" s="9"/>
      <c r="Q48" s="9"/>
      <c r="R48" s="9"/>
      <c r="S48" s="9"/>
    </row>
  </sheetData>
  <mergeCells count="7">
    <mergeCell ref="A40:H40"/>
    <mergeCell ref="A11:H13"/>
    <mergeCell ref="A15:H15"/>
    <mergeCell ref="I19:I24"/>
    <mergeCell ref="I27:I32"/>
    <mergeCell ref="A7:H7"/>
    <mergeCell ref="A8:H8"/>
  </mergeCells>
  <phoneticPr fontId="7" type="noConversion"/>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Arkusze</vt:lpstr>
      </vt:variant>
      <vt:variant>
        <vt:i4>1</vt:i4>
      </vt:variant>
    </vt:vector>
  </HeadingPairs>
  <TitlesOfParts>
    <vt:vector size="1" baseType="lpstr">
      <vt:lpstr>DwujęzycznyMaluch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wniosek aplikacyjny</dc:title>
  <dc:creator>8ea2cb27-b238-407b-83d9-d459660b04b2</dc:creator>
  <cp:lastModifiedBy>Krzysztof Zachura</cp:lastModifiedBy>
  <dcterms:created xsi:type="dcterms:W3CDTF">2025-02-06T18:30:45Z</dcterms:created>
  <dcterms:modified xsi:type="dcterms:W3CDTF">2026-02-12T22:36:11Z</dcterms:modified>
</cp:coreProperties>
</file>