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metadata" ContentType="application/binary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725"/>
  <workbookPr/>
  <mc:AlternateContent xmlns:mc="http://schemas.openxmlformats.org/markup-compatibility/2006">
    <mc:Choice Requires="x15">
      <x15ac:absPath xmlns:x15ac="http://schemas.microsoft.com/office/spreadsheetml/2010/11/ac" url="C:\Users\artur\Desktop\"/>
    </mc:Choice>
  </mc:AlternateContent>
  <xr:revisionPtr revIDLastSave="0" documentId="13_ncr:1_{0FAB7403-FD52-4759-929A-374480E7C672}" xr6:coauthVersionLast="47" xr6:coauthVersionMax="47" xr10:uidLastSave="{00000000-0000-0000-0000-000000000000}"/>
  <bookViews>
    <workbookView xWindow="-108" yWindow="-108" windowWidth="23256" windowHeight="13896" activeTab="2" xr2:uid="{00000000-000D-0000-FFFF-FFFF00000000}"/>
  </bookViews>
  <sheets>
    <sheet name="Sumarycznie" sheetId="6" r:id="rId1"/>
    <sheet name="Mediaplan Niemcy" sheetId="1" r:id="rId2"/>
    <sheet name="Mediaplan Wielka Brytania" sheetId="2" r:id="rId3"/>
    <sheet name="Mediaplan USA" sheetId="3" r:id="rId4"/>
    <sheet name="Kreacje" sheetId="4" r:id="rId5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uri="GoogleSheetsCustomDataVersion2">
      <go:sheetsCustomData xmlns:go="http://customooxmlschemas.google.com/" r:id="rId8" roundtripDataChecksum="81iopWzecAoweydaevgWSajU5TXfqkWF1z2QTRh/zo8="/>
    </ext>
  </extLst>
</workbook>
</file>

<file path=xl/calcChain.xml><?xml version="1.0" encoding="utf-8"?>
<calcChain xmlns="http://schemas.openxmlformats.org/spreadsheetml/2006/main">
  <c r="AG11" i="1" l="1"/>
  <c r="AF11" i="1" s="1"/>
  <c r="AG12" i="1"/>
  <c r="AF12" i="1" s="1"/>
  <c r="AH12" i="1"/>
  <c r="AF13" i="1"/>
  <c r="AH13" i="1"/>
  <c r="AF14" i="1"/>
  <c r="AH14" i="1"/>
  <c r="AF15" i="1"/>
  <c r="AH15" i="1"/>
  <c r="AF16" i="1"/>
  <c r="AH16" i="1"/>
  <c r="AF17" i="1"/>
  <c r="AH17" i="1"/>
  <c r="AF18" i="1"/>
  <c r="AH18" i="1"/>
  <c r="AF19" i="1"/>
  <c r="AH19" i="1"/>
  <c r="AF20" i="1"/>
  <c r="AH20" i="1"/>
  <c r="AF21" i="1"/>
  <c r="AH21" i="1"/>
  <c r="AF22" i="1"/>
  <c r="AH22" i="1"/>
  <c r="AF23" i="1"/>
  <c r="AH23" i="1"/>
  <c r="AF24" i="1"/>
  <c r="AH24" i="1"/>
  <c r="AF25" i="1"/>
  <c r="AH25" i="1"/>
  <c r="AF26" i="1"/>
  <c r="AH26" i="1"/>
  <c r="AF27" i="1"/>
  <c r="AH27" i="1"/>
  <c r="AF28" i="1"/>
  <c r="AH28" i="1"/>
  <c r="AF29" i="1"/>
  <c r="AH29" i="1"/>
  <c r="AF30" i="1"/>
  <c r="AH30" i="1"/>
  <c r="AF31" i="1"/>
  <c r="AH31" i="1"/>
  <c r="AE32" i="1"/>
  <c r="AF32" i="1" s="1"/>
  <c r="AG32" i="1"/>
  <c r="AB32" i="2"/>
  <c r="R32" i="2"/>
  <c r="M32" i="2"/>
  <c r="AA32" i="3"/>
  <c r="AB32" i="3"/>
  <c r="Q32" i="3"/>
  <c r="R32" i="3"/>
  <c r="L32" i="3"/>
  <c r="M32" i="3"/>
  <c r="AF31" i="3"/>
  <c r="AF30" i="3"/>
  <c r="AF29" i="3"/>
  <c r="AF28" i="3"/>
  <c r="AF27" i="3"/>
  <c r="AF26" i="3"/>
  <c r="AF25" i="3"/>
  <c r="AF24" i="3"/>
  <c r="AF23" i="3"/>
  <c r="AF22" i="3"/>
  <c r="AF21" i="3"/>
  <c r="AF20" i="3"/>
  <c r="AF19" i="3"/>
  <c r="AF18" i="3"/>
  <c r="AF17" i="3"/>
  <c r="AF16" i="3"/>
  <c r="AF15" i="3"/>
  <c r="AF14" i="3"/>
  <c r="AF13" i="3"/>
  <c r="AF31" i="2"/>
  <c r="AF30" i="2"/>
  <c r="AF29" i="2"/>
  <c r="AF28" i="2"/>
  <c r="AF27" i="2"/>
  <c r="AF26" i="2"/>
  <c r="AF25" i="2"/>
  <c r="AF24" i="2"/>
  <c r="AF23" i="2"/>
  <c r="AF22" i="2"/>
  <c r="AF21" i="2"/>
  <c r="AF20" i="2"/>
  <c r="AF19" i="2"/>
  <c r="AF18" i="2"/>
  <c r="AF17" i="2"/>
  <c r="AF16" i="2"/>
  <c r="AF15" i="2"/>
  <c r="AF14" i="2"/>
  <c r="AF13" i="2"/>
  <c r="AH11" i="1" l="1"/>
  <c r="AH32" i="1" s="1"/>
  <c r="AB32" i="1"/>
  <c r="AE32" i="3"/>
  <c r="AE32" i="2"/>
  <c r="W31" i="3"/>
  <c r="W30" i="3"/>
  <c r="W29" i="3"/>
  <c r="W28" i="3"/>
  <c r="W24" i="3"/>
  <c r="W22" i="3"/>
  <c r="W19" i="3"/>
  <c r="W16" i="3"/>
  <c r="W13" i="3"/>
  <c r="W31" i="2"/>
  <c r="W30" i="2"/>
  <c r="W29" i="2"/>
  <c r="W28" i="2"/>
  <c r="W24" i="2"/>
  <c r="W22" i="2"/>
  <c r="W19" i="2"/>
  <c r="W16" i="2"/>
  <c r="W13" i="2"/>
  <c r="U27" i="2"/>
  <c r="U26" i="2"/>
  <c r="U25" i="2"/>
  <c r="U23" i="2"/>
  <c r="U21" i="2"/>
  <c r="U20" i="2"/>
  <c r="U18" i="2"/>
  <c r="U17" i="2"/>
  <c r="U15" i="2"/>
  <c r="U14" i="2"/>
  <c r="U12" i="2"/>
  <c r="U11" i="2"/>
  <c r="U27" i="3"/>
  <c r="U26" i="3"/>
  <c r="U25" i="3"/>
  <c r="U23" i="3"/>
  <c r="U21" i="3"/>
  <c r="U20" i="3"/>
  <c r="U18" i="3"/>
  <c r="U17" i="3"/>
  <c r="U15" i="3"/>
  <c r="U14" i="3"/>
  <c r="U12" i="3"/>
  <c r="U11" i="3"/>
  <c r="W16" i="1"/>
  <c r="W19" i="1"/>
  <c r="W22" i="1"/>
  <c r="W24" i="1"/>
  <c r="W28" i="1"/>
  <c r="W29" i="1"/>
  <c r="W30" i="1"/>
  <c r="W31" i="1"/>
  <c r="W13" i="1"/>
  <c r="U23" i="1"/>
  <c r="U20" i="1"/>
  <c r="U18" i="1"/>
  <c r="U17" i="1"/>
  <c r="U21" i="1"/>
  <c r="U25" i="1"/>
  <c r="U26" i="1"/>
  <c r="U27" i="1"/>
  <c r="U14" i="1"/>
  <c r="U15" i="1"/>
  <c r="U12" i="1"/>
  <c r="U11" i="1"/>
  <c r="R32" i="1"/>
  <c r="M32" i="1"/>
  <c r="P23" i="2"/>
  <c r="P18" i="2"/>
  <c r="P17" i="2"/>
  <c r="P15" i="2"/>
  <c r="P14" i="2"/>
  <c r="P12" i="2"/>
  <c r="P11" i="2"/>
  <c r="P11" i="1"/>
  <c r="AH31" i="3"/>
  <c r="AA31" i="3"/>
  <c r="AD31" i="3" s="1"/>
  <c r="AH30" i="3"/>
  <c r="AA30" i="3"/>
  <c r="AD30" i="3" s="1"/>
  <c r="AH29" i="3"/>
  <c r="AA29" i="3"/>
  <c r="AD29" i="3" s="1"/>
  <c r="AH28" i="3"/>
  <c r="AA28" i="3"/>
  <c r="L28" i="3" s="1"/>
  <c r="AH27" i="3"/>
  <c r="L27" i="3"/>
  <c r="K27" i="3" s="1"/>
  <c r="AH26" i="3"/>
  <c r="L26" i="3"/>
  <c r="AA26" i="3" s="1"/>
  <c r="K26" i="3"/>
  <c r="AH25" i="3"/>
  <c r="L25" i="3"/>
  <c r="AA25" i="3" s="1"/>
  <c r="AD25" i="3" s="1"/>
  <c r="AH24" i="3"/>
  <c r="AA24" i="3"/>
  <c r="AD24" i="3" s="1"/>
  <c r="AH23" i="3"/>
  <c r="Q23" i="3"/>
  <c r="X23" i="3" s="1"/>
  <c r="AH22" i="3"/>
  <c r="AA22" i="3"/>
  <c r="AD22" i="3" s="1"/>
  <c r="L22" i="3"/>
  <c r="K22" i="3" s="1"/>
  <c r="AH21" i="3"/>
  <c r="L21" i="3"/>
  <c r="AA21" i="3" s="1"/>
  <c r="AD21" i="3" s="1"/>
  <c r="AH20" i="3"/>
  <c r="L20" i="3"/>
  <c r="AA20" i="3" s="1"/>
  <c r="AD20" i="3" s="1"/>
  <c r="AH19" i="3"/>
  <c r="AA19" i="3"/>
  <c r="L19" i="3" s="1"/>
  <c r="K19" i="3" s="1"/>
  <c r="AH18" i="3"/>
  <c r="Q18" i="3"/>
  <c r="L18" i="3" s="1"/>
  <c r="AA18" i="3" s="1"/>
  <c r="AD18" i="3" s="1"/>
  <c r="AH17" i="3"/>
  <c r="Q17" i="3"/>
  <c r="X17" i="3" s="1"/>
  <c r="AH16" i="3"/>
  <c r="AA16" i="3"/>
  <c r="AD16" i="3" s="1"/>
  <c r="AH15" i="3"/>
  <c r="Q15" i="3"/>
  <c r="X15" i="3" s="1"/>
  <c r="AH14" i="3"/>
  <c r="Q14" i="3"/>
  <c r="S14" i="3" s="1"/>
  <c r="AH13" i="3"/>
  <c r="AA13" i="3"/>
  <c r="AD13" i="3" s="1"/>
  <c r="AG12" i="3"/>
  <c r="AF12" i="3" s="1"/>
  <c r="AG11" i="3"/>
  <c r="AH31" i="2"/>
  <c r="AA31" i="2"/>
  <c r="AD31" i="2" s="1"/>
  <c r="AH30" i="2"/>
  <c r="AA30" i="2"/>
  <c r="AD30" i="2" s="1"/>
  <c r="AH29" i="2"/>
  <c r="AA29" i="2"/>
  <c r="L29" i="2" s="1"/>
  <c r="AH28" i="2"/>
  <c r="AA28" i="2"/>
  <c r="AD28" i="2" s="1"/>
  <c r="AH27" i="2"/>
  <c r="L27" i="2"/>
  <c r="K27" i="2" s="1"/>
  <c r="AH26" i="2"/>
  <c r="L26" i="2"/>
  <c r="AA26" i="2" s="1"/>
  <c r="AD26" i="2" s="1"/>
  <c r="AH25" i="2"/>
  <c r="L25" i="2"/>
  <c r="AA25" i="2" s="1"/>
  <c r="AD25" i="2" s="1"/>
  <c r="AH24" i="2"/>
  <c r="AA24" i="2"/>
  <c r="L24" i="2" s="1"/>
  <c r="K24" i="2" s="1"/>
  <c r="AH23" i="2"/>
  <c r="Q23" i="2"/>
  <c r="X23" i="2" s="1"/>
  <c r="AH22" i="2"/>
  <c r="AA22" i="2"/>
  <c r="AC22" i="2" s="1"/>
  <c r="AH21" i="2"/>
  <c r="L21" i="2"/>
  <c r="AA21" i="2" s="1"/>
  <c r="AD21" i="2" s="1"/>
  <c r="AH20" i="2"/>
  <c r="L20" i="2"/>
  <c r="K20" i="2" s="1"/>
  <c r="AH19" i="2"/>
  <c r="AA19" i="2"/>
  <c r="AD19" i="2" s="1"/>
  <c r="AH18" i="2"/>
  <c r="Q18" i="2"/>
  <c r="L18" i="2" s="1"/>
  <c r="AA18" i="2" s="1"/>
  <c r="AD18" i="2" s="1"/>
  <c r="AH17" i="2"/>
  <c r="Q17" i="2"/>
  <c r="X17" i="2" s="1"/>
  <c r="AH16" i="2"/>
  <c r="AA16" i="2"/>
  <c r="AD16" i="2" s="1"/>
  <c r="AH15" i="2"/>
  <c r="Q15" i="2"/>
  <c r="X15" i="2" s="1"/>
  <c r="AH14" i="2"/>
  <c r="Q14" i="2"/>
  <c r="AH13" i="2"/>
  <c r="AA13" i="2"/>
  <c r="AD13" i="2" s="1"/>
  <c r="Z13" i="2" s="1"/>
  <c r="AG12" i="2"/>
  <c r="AG11" i="2"/>
  <c r="AA31" i="1"/>
  <c r="AD31" i="1" s="1"/>
  <c r="AA30" i="1"/>
  <c r="AD30" i="1" s="1"/>
  <c r="AA29" i="1"/>
  <c r="L29" i="1" s="1"/>
  <c r="AA28" i="1"/>
  <c r="AD28" i="1" s="1"/>
  <c r="L27" i="1"/>
  <c r="K27" i="1" s="1"/>
  <c r="L26" i="1"/>
  <c r="N26" i="1" s="1"/>
  <c r="L25" i="1"/>
  <c r="AA25" i="1" s="1"/>
  <c r="AD25" i="1" s="1"/>
  <c r="AA24" i="1"/>
  <c r="AD24" i="1" s="1"/>
  <c r="Q23" i="1"/>
  <c r="X23" i="1" s="1"/>
  <c r="AA22" i="1"/>
  <c r="L22" i="1" s="1"/>
  <c r="K22" i="1" s="1"/>
  <c r="L21" i="1"/>
  <c r="AA21" i="1" s="1"/>
  <c r="AD21" i="1" s="1"/>
  <c r="L20" i="1"/>
  <c r="AA20" i="1" s="1"/>
  <c r="AD20" i="1" s="1"/>
  <c r="AA19" i="1"/>
  <c r="Q18" i="1"/>
  <c r="Q17" i="1"/>
  <c r="AA16" i="1"/>
  <c r="L16" i="1" s="1"/>
  <c r="K16" i="1" s="1"/>
  <c r="Q15" i="1"/>
  <c r="X15" i="1" s="1"/>
  <c r="Q14" i="1"/>
  <c r="L14" i="1" s="1"/>
  <c r="AA13" i="1"/>
  <c r="AD13" i="1" s="1"/>
  <c r="AH11" i="2" l="1"/>
  <c r="AF11" i="2"/>
  <c r="AH12" i="2"/>
  <c r="AF12" i="2"/>
  <c r="AH11" i="3"/>
  <c r="AF11" i="3"/>
  <c r="Q12" i="2"/>
  <c r="X12" i="2" s="1"/>
  <c r="L13" i="3"/>
  <c r="K13" i="3" s="1"/>
  <c r="L15" i="3"/>
  <c r="AA15" i="3" s="1"/>
  <c r="AD15" i="3" s="1"/>
  <c r="N19" i="3"/>
  <c r="L30" i="3"/>
  <c r="L28" i="2"/>
  <c r="L31" i="2"/>
  <c r="L23" i="1"/>
  <c r="AA23" i="1" s="1"/>
  <c r="AD23" i="1" s="1"/>
  <c r="L24" i="1"/>
  <c r="K24" i="1" s="1"/>
  <c r="AC16" i="3"/>
  <c r="L23" i="3"/>
  <c r="K23" i="3" s="1"/>
  <c r="L23" i="2"/>
  <c r="AA23" i="2" s="1"/>
  <c r="AD23" i="2" s="1"/>
  <c r="K20" i="3"/>
  <c r="L16" i="3"/>
  <c r="K16" i="3" s="1"/>
  <c r="L17" i="3"/>
  <c r="AA17" i="3" s="1"/>
  <c r="AD17" i="3" s="1"/>
  <c r="K21" i="3"/>
  <c r="K18" i="3"/>
  <c r="AD26" i="3"/>
  <c r="Z26" i="3" s="1"/>
  <c r="AC26" i="3"/>
  <c r="L31" i="3"/>
  <c r="AD28" i="3"/>
  <c r="L29" i="3"/>
  <c r="N29" i="3" s="1"/>
  <c r="AD19" i="3"/>
  <c r="Z19" i="3" s="1"/>
  <c r="L24" i="3"/>
  <c r="L30" i="2"/>
  <c r="N30" i="2" s="1"/>
  <c r="K26" i="2"/>
  <c r="AG32" i="2"/>
  <c r="AF32" i="2" s="1"/>
  <c r="Q11" i="2"/>
  <c r="L22" i="2"/>
  <c r="K22" i="2" s="1"/>
  <c r="K25" i="2"/>
  <c r="L15" i="2"/>
  <c r="L16" i="2"/>
  <c r="K16" i="2" s="1"/>
  <c r="AD24" i="2"/>
  <c r="Z24" i="2" s="1"/>
  <c r="AD22" i="2"/>
  <c r="Z22" i="2" s="1"/>
  <c r="AC18" i="2"/>
  <c r="AD29" i="2"/>
  <c r="L17" i="2"/>
  <c r="K18" i="2"/>
  <c r="X18" i="2"/>
  <c r="K20" i="1"/>
  <c r="AA27" i="1"/>
  <c r="AD27" i="1" s="1"/>
  <c r="N22" i="1"/>
  <c r="X14" i="1"/>
  <c r="AD29" i="1"/>
  <c r="AA14" i="1"/>
  <c r="AD14" i="1" s="1"/>
  <c r="K14" i="1"/>
  <c r="L30" i="1"/>
  <c r="N30" i="1" s="1"/>
  <c r="L13" i="1"/>
  <c r="K13" i="1" s="1"/>
  <c r="K21" i="1"/>
  <c r="L31" i="1"/>
  <c r="N31" i="1" s="1"/>
  <c r="AC24" i="1"/>
  <c r="S18" i="1"/>
  <c r="Z21" i="2"/>
  <c r="P11" i="3"/>
  <c r="N26" i="3"/>
  <c r="AH32" i="2"/>
  <c r="AH12" i="3"/>
  <c r="Q12" i="3"/>
  <c r="L12" i="3" s="1"/>
  <c r="N12" i="3" s="1"/>
  <c r="K26" i="1"/>
  <c r="AA26" i="1"/>
  <c r="AD26" i="1" s="1"/>
  <c r="L18" i="1"/>
  <c r="X18" i="1"/>
  <c r="Z16" i="2"/>
  <c r="L19" i="1"/>
  <c r="K19" i="1" s="1"/>
  <c r="AD19" i="1"/>
  <c r="L17" i="1"/>
  <c r="N17" i="1" s="1"/>
  <c r="X17" i="1"/>
  <c r="Z12" i="1"/>
  <c r="Z24" i="3"/>
  <c r="L28" i="1"/>
  <c r="L19" i="2"/>
  <c r="K19" i="2" s="1"/>
  <c r="N26" i="2"/>
  <c r="Z30" i="2"/>
  <c r="N14" i="1"/>
  <c r="L15" i="1"/>
  <c r="N15" i="1" s="1"/>
  <c r="N16" i="1"/>
  <c r="N21" i="1"/>
  <c r="AD22" i="1"/>
  <c r="K25" i="1"/>
  <c r="K21" i="2"/>
  <c r="AC28" i="2"/>
  <c r="AC19" i="3"/>
  <c r="K25" i="3"/>
  <c r="AC21" i="3"/>
  <c r="AC25" i="3"/>
  <c r="N18" i="3"/>
  <c r="N21" i="2"/>
  <c r="AC13" i="2"/>
  <c r="N25" i="1"/>
  <c r="N21" i="3"/>
  <c r="AC13" i="3"/>
  <c r="AC31" i="2"/>
  <c r="N25" i="2"/>
  <c r="AC30" i="3"/>
  <c r="AC28" i="3"/>
  <c r="AC20" i="3"/>
  <c r="AC15" i="3"/>
  <c r="AC29" i="2"/>
  <c r="AC24" i="2"/>
  <c r="S18" i="2"/>
  <c r="N20" i="1"/>
  <c r="AC21" i="2"/>
  <c r="AC16" i="2"/>
  <c r="N27" i="3"/>
  <c r="AC29" i="3"/>
  <c r="AC24" i="3"/>
  <c r="AC30" i="2"/>
  <c r="S23" i="2"/>
  <c r="N20" i="2"/>
  <c r="S17" i="2"/>
  <c r="N29" i="1"/>
  <c r="AC22" i="3"/>
  <c r="N20" i="3"/>
  <c r="AC26" i="2"/>
  <c r="N24" i="2"/>
  <c r="Z18" i="2"/>
  <c r="S15" i="2"/>
  <c r="AC19" i="2"/>
  <c r="N27" i="2"/>
  <c r="N22" i="3"/>
  <c r="AC19" i="1"/>
  <c r="N15" i="3"/>
  <c r="Z29" i="3"/>
  <c r="Q11" i="1"/>
  <c r="X11" i="1" s="1"/>
  <c r="X18" i="3"/>
  <c r="AA27" i="3"/>
  <c r="AD27" i="3" s="1"/>
  <c r="Z27" i="3" s="1"/>
  <c r="Q12" i="1"/>
  <c r="L12" i="1" s="1"/>
  <c r="S14" i="2"/>
  <c r="N25" i="3"/>
  <c r="AC31" i="3"/>
  <c r="AD16" i="1"/>
  <c r="N27" i="1"/>
  <c r="X14" i="2"/>
  <c r="L14" i="2"/>
  <c r="L13" i="2"/>
  <c r="AC25" i="2"/>
  <c r="AA27" i="2"/>
  <c r="AD27" i="2" s="1"/>
  <c r="Z27" i="2" s="1"/>
  <c r="X14" i="3"/>
  <c r="L14" i="3"/>
  <c r="AC18" i="3"/>
  <c r="Q11" i="3"/>
  <c r="S11" i="3" s="1"/>
  <c r="AG32" i="3"/>
  <c r="AF32" i="3" s="1"/>
  <c r="AA20" i="2"/>
  <c r="AD20" i="2" s="1"/>
  <c r="N23" i="1" l="1"/>
  <c r="AH32" i="3"/>
  <c r="L12" i="2"/>
  <c r="AA12" i="2" s="1"/>
  <c r="AD12" i="2" s="1"/>
  <c r="S12" i="2"/>
  <c r="N24" i="1"/>
  <c r="K23" i="1"/>
  <c r="K15" i="3"/>
  <c r="AA23" i="3"/>
  <c r="AD23" i="3" s="1"/>
  <c r="Z23" i="3" s="1"/>
  <c r="K12" i="2"/>
  <c r="AC17" i="3"/>
  <c r="N23" i="3"/>
  <c r="K23" i="2"/>
  <c r="AC23" i="2"/>
  <c r="N13" i="1"/>
  <c r="N17" i="3"/>
  <c r="X11" i="3"/>
  <c r="N22" i="2"/>
  <c r="K17" i="3"/>
  <c r="K24" i="3"/>
  <c r="N24" i="3"/>
  <c r="AC23" i="3"/>
  <c r="X11" i="2"/>
  <c r="L11" i="2"/>
  <c r="N11" i="2" s="1"/>
  <c r="N16" i="2"/>
  <c r="N19" i="2"/>
  <c r="Q32" i="2"/>
  <c r="S32" i="2" s="1"/>
  <c r="AA15" i="2"/>
  <c r="K15" i="2"/>
  <c r="AC27" i="2"/>
  <c r="K17" i="2"/>
  <c r="AA17" i="2"/>
  <c r="AC12" i="2"/>
  <c r="N14" i="2"/>
  <c r="K12" i="1"/>
  <c r="AA12" i="1"/>
  <c r="N28" i="2"/>
  <c r="Z28" i="2"/>
  <c r="N28" i="3"/>
  <c r="Z28" i="3"/>
  <c r="AA18" i="1"/>
  <c r="AD18" i="1" s="1"/>
  <c r="K18" i="1"/>
  <c r="Z20" i="3"/>
  <c r="Z22" i="3"/>
  <c r="Z15" i="3"/>
  <c r="N23" i="2"/>
  <c r="Z25" i="2"/>
  <c r="Z18" i="1"/>
  <c r="Z26" i="1"/>
  <c r="AC26" i="1"/>
  <c r="N15" i="2"/>
  <c r="Z13" i="3"/>
  <c r="N13" i="3"/>
  <c r="Z16" i="1"/>
  <c r="AC16" i="1"/>
  <c r="N31" i="3"/>
  <c r="Z31" i="3"/>
  <c r="AA12" i="3"/>
  <c r="AD12" i="3" s="1"/>
  <c r="Z12" i="3" s="1"/>
  <c r="K12" i="3"/>
  <c r="S14" i="1"/>
  <c r="P14" i="1"/>
  <c r="N14" i="3"/>
  <c r="P23" i="1"/>
  <c r="S23" i="1"/>
  <c r="N17" i="2"/>
  <c r="Z23" i="1"/>
  <c r="AC23" i="1"/>
  <c r="N18" i="1"/>
  <c r="P18" i="1"/>
  <c r="Z11" i="1"/>
  <c r="X12" i="1"/>
  <c r="AC13" i="1"/>
  <c r="Z13" i="1"/>
  <c r="Z18" i="3"/>
  <c r="Z19" i="2"/>
  <c r="AA14" i="3"/>
  <c r="AD14" i="3" s="1"/>
  <c r="Z14" i="3" s="1"/>
  <c r="K14" i="3"/>
  <c r="Z21" i="1"/>
  <c r="AC21" i="1"/>
  <c r="S11" i="1"/>
  <c r="S18" i="3"/>
  <c r="P18" i="3"/>
  <c r="K13" i="2"/>
  <c r="N13" i="2"/>
  <c r="K17" i="1"/>
  <c r="AA17" i="1"/>
  <c r="AD17" i="1" s="1"/>
  <c r="AC27" i="3"/>
  <c r="S11" i="2"/>
  <c r="S15" i="3"/>
  <c r="P15" i="3"/>
  <c r="X12" i="3"/>
  <c r="Z25" i="3"/>
  <c r="N12" i="2"/>
  <c r="S23" i="3"/>
  <c r="P23" i="3"/>
  <c r="N19" i="1"/>
  <c r="Z19" i="1"/>
  <c r="AC28" i="1"/>
  <c r="Z28" i="1"/>
  <c r="Z14" i="1"/>
  <c r="AC14" i="1"/>
  <c r="Z17" i="1"/>
  <c r="S12" i="1"/>
  <c r="P12" i="1"/>
  <c r="L11" i="1"/>
  <c r="N11" i="1" s="1"/>
  <c r="Q32" i="1"/>
  <c r="N29" i="2"/>
  <c r="Z29" i="2"/>
  <c r="Z17" i="3"/>
  <c r="Z26" i="2"/>
  <c r="AC31" i="1"/>
  <c r="Z31" i="1"/>
  <c r="AC22" i="1"/>
  <c r="Z22" i="1"/>
  <c r="S15" i="1"/>
  <c r="P15" i="1"/>
  <c r="N28" i="1"/>
  <c r="AC25" i="1"/>
  <c r="Z25" i="1"/>
  <c r="N16" i="3"/>
  <c r="Z16" i="3"/>
  <c r="Z30" i="1"/>
  <c r="AC30" i="1"/>
  <c r="AC20" i="1"/>
  <c r="Z20" i="1"/>
  <c r="N18" i="2"/>
  <c r="Z24" i="1"/>
  <c r="Z20" i="2"/>
  <c r="N31" i="2"/>
  <c r="Z31" i="2"/>
  <c r="Z15" i="1"/>
  <c r="N12" i="1"/>
  <c r="S32" i="3"/>
  <c r="L11" i="3"/>
  <c r="Z30" i="3"/>
  <c r="N30" i="3"/>
  <c r="K14" i="2"/>
  <c r="AA14" i="2"/>
  <c r="P12" i="3"/>
  <c r="S12" i="3"/>
  <c r="P17" i="3"/>
  <c r="S17" i="3"/>
  <c r="S17" i="1"/>
  <c r="P17" i="1"/>
  <c r="Z27" i="1"/>
  <c r="AC27" i="1"/>
  <c r="Z21" i="3"/>
  <c r="AA15" i="1"/>
  <c r="AD15" i="1" s="1"/>
  <c r="K15" i="1"/>
  <c r="AC29" i="1"/>
  <c r="Z29" i="1"/>
  <c r="P14" i="3"/>
  <c r="Z12" i="2"/>
  <c r="Z23" i="2"/>
  <c r="AC20" i="2"/>
  <c r="L32" i="2" l="1"/>
  <c r="T32" i="2" s="1"/>
  <c r="P32" i="2" s="1"/>
  <c r="AC14" i="3"/>
  <c r="AA11" i="2"/>
  <c r="K11" i="2"/>
  <c r="AD15" i="2"/>
  <c r="Z15" i="2" s="1"/>
  <c r="AC15" i="2"/>
  <c r="AD17" i="2"/>
  <c r="Z17" i="2" s="1"/>
  <c r="AC17" i="2"/>
  <c r="AC17" i="1"/>
  <c r="N32" i="2"/>
  <c r="AC12" i="3"/>
  <c r="T32" i="3"/>
  <c r="P32" i="3" s="1"/>
  <c r="K11" i="3"/>
  <c r="AA11" i="3"/>
  <c r="O32" i="2"/>
  <c r="S32" i="1"/>
  <c r="AD14" i="2"/>
  <c r="AA32" i="2"/>
  <c r="AC32" i="2" s="1"/>
  <c r="AC14" i="2"/>
  <c r="AC18" i="1"/>
  <c r="AD12" i="1"/>
  <c r="AC12" i="1"/>
  <c r="AC15" i="1"/>
  <c r="K11" i="1"/>
  <c r="L32" i="1"/>
  <c r="AA11" i="1"/>
  <c r="N11" i="3"/>
  <c r="T32" i="1" l="1"/>
  <c r="P32" i="1" s="1"/>
  <c r="N32" i="3"/>
  <c r="AD11" i="2"/>
  <c r="Z11" i="2" s="1"/>
  <c r="AC11" i="2"/>
  <c r="O32" i="3"/>
  <c r="AD11" i="1"/>
  <c r="AD32" i="1" s="1"/>
  <c r="Z32" i="1" s="1"/>
  <c r="AA32" i="1"/>
  <c r="AC11" i="1"/>
  <c r="Z14" i="2"/>
  <c r="AD32" i="2"/>
  <c r="Z32" i="2" s="1"/>
  <c r="AD11" i="3"/>
  <c r="AC11" i="3"/>
  <c r="N32" i="1"/>
  <c r="O32" i="1"/>
  <c r="Y32" i="2"/>
  <c r="V32" i="2"/>
  <c r="Y32" i="3" l="1"/>
  <c r="V32" i="3"/>
  <c r="AC32" i="3"/>
  <c r="AD32" i="3"/>
  <c r="Z32" i="3" s="1"/>
  <c r="Z11" i="3"/>
  <c r="Y32" i="1"/>
  <c r="V32" i="1"/>
  <c r="AC32" i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0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</futureMetadata>
  <valueMetadata count="20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</valueMetadata>
</metadata>
</file>

<file path=xl/sharedStrings.xml><?xml version="1.0" encoding="utf-8"?>
<sst xmlns="http://schemas.openxmlformats.org/spreadsheetml/2006/main" count="887" uniqueCount="127">
  <si>
    <t>Klient:</t>
  </si>
  <si>
    <t>Stołeczne Biuro Turystyki</t>
  </si>
  <si>
    <t>Dodatkowe informacje</t>
  </si>
  <si>
    <t>Kluczowe wskaźniki efektywności (KPI) to:</t>
  </si>
  <si>
    <t>Kampania:</t>
  </si>
  <si>
    <t>Promocja turystyki na rynkach US/UK/DE</t>
  </si>
  <si>
    <t>Agencja zobowiązuje się do optymalizacji media planu w trakcie trwania kampanii. W ramach optymalizacji kampanii agencja powinna tam, gdzie to jest możliwe, przesuwać budżet mediowy na media, które realizują cele Klienta.</t>
  </si>
  <si>
    <t>1. ODWIEDZINY LANDING PAGE</t>
  </si>
  <si>
    <t>Termin:</t>
  </si>
  <si>
    <t>7 tygodni: 24.10-12.12.2025</t>
  </si>
  <si>
    <t>2. LICZBA WYŚWIETLEŃ SPOTU REKLAMOWEGO (OBEJRZENIA POWYŻEJ 15 SEKUND)</t>
  </si>
  <si>
    <t>Dodatkowe rekomendowane KPI to:</t>
  </si>
  <si>
    <t>3. VTR (współczynnik obejrzeń reklamy)</t>
  </si>
  <si>
    <t>4. CTR (współczynnik kliknięć reklam)</t>
  </si>
  <si>
    <t>Rynek</t>
  </si>
  <si>
    <t>MEDIA</t>
  </si>
  <si>
    <t>Kanał emisji / Przestrzeń reklamowa</t>
  </si>
  <si>
    <t>TARGETOWANIE</t>
  </si>
  <si>
    <t>Rodzaj emisji</t>
  </si>
  <si>
    <t>Format reklamowy</t>
  </si>
  <si>
    <t>Wymiary</t>
  </si>
  <si>
    <t>MODEL ROZLICZENIA</t>
  </si>
  <si>
    <t>ESTYMOWANY ZASIĘG</t>
  </si>
  <si>
    <t xml:space="preserve"> WYŚWIETLENIA</t>
  </si>
  <si>
    <t>ESTYMOWANY VTR</t>
  </si>
  <si>
    <t>LICZBA WYŚWIETLEŃ SPOTU REKLAMOWEGO 
(OBEJRZENIA POWYŻEJ 15 SEKUND)</t>
  </si>
  <si>
    <t>CPM</t>
  </si>
  <si>
    <t>CPC</t>
  </si>
  <si>
    <t>CPV 15s</t>
  </si>
  <si>
    <t>ESTYMOWANY CTR</t>
  </si>
  <si>
    <t xml:space="preserve"> LICZBA KLIKNIĘĆ</t>
  </si>
  <si>
    <t>ODWIEDZINY LANDING PAGE</t>
  </si>
  <si>
    <t>BUDŻET NETTO</t>
  </si>
  <si>
    <t>BUDŻET BRUTTO</t>
  </si>
  <si>
    <t>Niemcy</t>
  </si>
  <si>
    <t>YouTube Ads</t>
  </si>
  <si>
    <t>Youtube</t>
  </si>
  <si>
    <t>Kierowanie reklam zostało przygotowane zgodnie z punktem 8. OPZ "Wymagania dotyczące zakupu mediów"
Kierowanie w kolejności najważniejszej grupy dla kanału emisji:
1. Odkrywcy kultury,
2. Świadomi podróżnicy,
3. Foodies
4. Łowcy trendów</t>
  </si>
  <si>
    <t>Video in-stream ( geotargetowanie 100%, targetowanie demograficzne, targetowanie języka użytkownika: j. niemiecki, minimum viewability 90%, brand safety 100%)</t>
  </si>
  <si>
    <t>pre/Mid-roll Spot video</t>
  </si>
  <si>
    <t>15"</t>
  </si>
  <si>
    <t>x</t>
  </si>
  <si>
    <t>30"</t>
  </si>
  <si>
    <t>TrueView for Action</t>
  </si>
  <si>
    <t>15"-30"</t>
  </si>
  <si>
    <t>X</t>
  </si>
  <si>
    <t>Meta IG</t>
  </si>
  <si>
    <t>Kierowanie reklam zostało przygotowane zgodnie z punktem 8. OPZ "Wymagania dotyczące zakupu mediów"
Kierowanie w kolejności najważniejszej grupy dla kanału emisji
1. Foodies,
2. Odkrywcy kultury,
3. Łowcy Trendów,
4. Świadomi podróżnicy,</t>
  </si>
  <si>
    <t>Video Ad social media  (geotargetowanie 100%, targetowanie demograficzne, targetowanie języka użytkownika: j. niemiecki, minimum viewability 65%)</t>
  </si>
  <si>
    <t>Video Ad</t>
  </si>
  <si>
    <t>Reel social media  (geotargetowanie 100%, targetowanie demograficzne, targetowanie języka użytkownika: j. niemiecki, minimum viewability 65%)</t>
  </si>
  <si>
    <t>Instagram rolka</t>
  </si>
  <si>
    <t>display static (geotargetowanie 100%, targetowanie demograficzne, targetowanie języka użytkownika: j. niemiecki, minimum viewability 65%)</t>
  </si>
  <si>
    <t>Photo dark post ad</t>
  </si>
  <si>
    <t>według wytycznych meta</t>
  </si>
  <si>
    <t>Meta FB</t>
  </si>
  <si>
    <t>Facebook rolka</t>
  </si>
  <si>
    <t>Meta Ads</t>
  </si>
  <si>
    <t>Meta</t>
  </si>
  <si>
    <t>photo ad</t>
  </si>
  <si>
    <t>display dynamic/rich media (geotargetowanie 100%, targetowanie demograficzne, targetowanie języka użytkownika: j. niemiecki, minimum viewability 65%)</t>
  </si>
  <si>
    <t>carousel ad</t>
  </si>
  <si>
    <t>TikTok Ads</t>
  </si>
  <si>
    <t>Kierowanie reklam zostało przygotowane zgodnie z punktem 8. OPZ "Wymagania dotyczące zakupu mediów"
Kierowanie w kolejności najważniejszej grupy dla kanału emisji:
1. Łowcy tendów,
2. Odkrywcy kultury,
3. Świadomi podróżnicy
4. Foodies</t>
  </si>
  <si>
    <t>Social media video (geotargetowanie 100%, targetowanie demograficzne, targetowanie języka użytkownika: j. niemiecki, minimum viewability 65%)</t>
  </si>
  <si>
    <t>In-Feed Ads</t>
  </si>
  <si>
    <t>Google Ads</t>
  </si>
  <si>
    <t>Open Web</t>
  </si>
  <si>
    <t>Kierowanie reklam zostało przygotowane zgodnie z punktem 8. OPZ "Wymagania dotyczące zakupu mediów"
Kierowanie w kolejności najważniejszej grupy dla kanału emisji:
1. Świadomi podróżnicy
2. Odkrywcy kultury
3. Łowcy trendów
4. Foodies</t>
  </si>
  <si>
    <t>display static (geotargetowanie 100%, targetowanie demograficzne, targetowanie języka użtkownika: j. niemiecki, minimum viewability 70%, 100% brandsafety)</t>
  </si>
  <si>
    <t>średnie rozmiary od medium rectangle do standard billboard (wg. powierzchni pikseli)</t>
  </si>
  <si>
    <t>powyżej 180 pikseli x 150 pikseli do max. 970 pikseli x 250 pikseli</t>
  </si>
  <si>
    <t>duże rozmiary powyżej standard billboard (wg. powierzchni pikseli)</t>
  </si>
  <si>
    <t>powyżej 970 pikseli x 250 pikseli</t>
  </si>
  <si>
    <t>display dynamic/rich media (geotargetowanie 100%, targetowanie demograficzne, targetowanie języka użtkownika: j. niemiecki, minimum viewability 70%, 100% brandsafety)</t>
  </si>
  <si>
    <t>Wyszukiwarka Google</t>
  </si>
  <si>
    <t>Responsive text ad (geotargetowanie 100%, targetowanie demograficzne, targetowanie języka użtkownika: j. niemiecki, minimum viewability 70%, 100% brandsafety)</t>
  </si>
  <si>
    <t>reklama w wyszukiwarce Google</t>
  </si>
  <si>
    <t>według wytycznych Google</t>
  </si>
  <si>
    <t xml:space="preserve">Ekosystem aplikacji i usług 
Google </t>
  </si>
  <si>
    <t>Display/text/video mix - Reklama Performance Max (geotargetowanie 100%, targetowanie demograficzne, targetowanie języka użtkownika: j. niemiecki, minimum viewability 70%, 100% brandsafety)</t>
  </si>
  <si>
    <t>Reklama Performance Max</t>
  </si>
  <si>
    <t>Reddit Ads</t>
  </si>
  <si>
    <t>Reddit</t>
  </si>
  <si>
    <t>Kierowanie reklam zostało przygotowane zgodnie z punktem 8. OPZ "Wymagania dotyczące zakupu mediów"
Równy podział budżetu pomiędzy grupami celowymi, wszystkie grupy korzystają z Reddita do znalezienia opinii użytkowników (w stylu forum)</t>
  </si>
  <si>
    <t>Display/text/video mix - post sponsorowany (geotargetowanie 100%, targetowanie demograficzne, targetowanie języka użtkownika: j. niemiecki, minimum viewability 70%, 100% brandsafety)</t>
  </si>
  <si>
    <t>Reklamy graficzne i wideo</t>
  </si>
  <si>
    <t>Threads</t>
  </si>
  <si>
    <t>Kierowanie reklam zostało przygotowane zgodnie z punktem 8. OPZ "Wymagania dotyczące zakupu mediów"
Kierowanie w kolejności najważniejszej grupy dla kanału emisji:
1. Łowcy trendów 
2. Foodies
3. Świadomi podróżnicy
4. Odkrywcy kultury</t>
  </si>
  <si>
    <t>według wytycznych Threads</t>
  </si>
  <si>
    <t>-</t>
  </si>
  <si>
    <t>Wielka Brytania</t>
  </si>
  <si>
    <t>Video in-stream ( geotargetowanie 100%, targetowanie demograficzne, targetowanie języka użytkownika: j. angielski, minimum viewability 90%, brand safety 100%)</t>
  </si>
  <si>
    <t>Video Ad social media  (geotargetowanie 100%, targetowanie demograficzne, targetowanie języka użytkownika: j. angielski, minimum viewability 65%)</t>
  </si>
  <si>
    <t>Reel social media  (geotargetowanie 100%, targetowanie demograficzne, targetowanie języka użytkownika: j. angielski, minimum viewability 65%)</t>
  </si>
  <si>
    <t>display static (geotargetowanie 100%, targetowanie demograficzne, targetowanie języka użytkownika: j. angielski, minimum viewability 65%)</t>
  </si>
  <si>
    <t>display dynamic/rich media (geotargetowanie 100%, targetowanie demograficzne, targetowanie języka użytkownika: j. angielski, minimum viewability 65%)</t>
  </si>
  <si>
    <t>Social media video (geotargetowanie 100%, targetowanie demograficzne, targetowanie języka użytkownika: j. angielski, minimum viewability 65%)</t>
  </si>
  <si>
    <t>display static (geotargetowanie 100%, targetowanie demograficzne, targetowanie języka użtkownika: j. angielski, minimum viewability 70%, 100% brandsafety)</t>
  </si>
  <si>
    <t>display dynamic/rich media (geotargetowanie 100%, targetowanie demograficzne, targetowanie języka użtkownika: j. angielski, minimum viewability 70%, 100% brandsafety)</t>
  </si>
  <si>
    <t>Responsive text ad (geotargetowanie 100%, targetowanie demograficzne, targetowanie języka użtkownika: j. angielski, minimum viewability 70%, 100% brandsafety)</t>
  </si>
  <si>
    <t>Display/text/video mix - Reklama Performance Max (geotargetowanie 100%, targetowanie demograficzne, targetowanie języka użtkownika: j. angielski, minimum viewability 70%, 100% brandsafety)</t>
  </si>
  <si>
    <t>Display/text/video mix - post sponsorowany (geotargetowanie 100%, targetowanie demograficzne, targetowanie języka użtkownika: j. angielski, minimum viewability 70%, 100% brandsafety)</t>
  </si>
  <si>
    <t>Kanał emisji /
 Przestrzeń reklamowa</t>
  </si>
  <si>
    <t>USA</t>
  </si>
  <si>
    <t xml:space="preserve">Wyświetlenia </t>
  </si>
  <si>
    <t>Obejrzenia</t>
  </si>
  <si>
    <t>Klikniecia</t>
  </si>
  <si>
    <t>DE</t>
  </si>
  <si>
    <t>UK</t>
  </si>
  <si>
    <t>Kreacja - Meta - Statyki</t>
  </si>
  <si>
    <t>Kreacja - Meta - Video</t>
  </si>
  <si>
    <t>TikTok</t>
  </si>
  <si>
    <t xml:space="preserve">Szczegółowe targetowanie oraz brand safety zawarliśmy w raporcie Looker Studio </t>
  </si>
  <si>
    <t>% wydanego budżetu</t>
  </si>
  <si>
    <t>Zrealizowane wyświetlenia</t>
  </si>
  <si>
    <t>Zrealizowane obejrzenia</t>
  </si>
  <si>
    <t>VTR Zrealizowany</t>
  </si>
  <si>
    <t>Zrealizowany CPM</t>
  </si>
  <si>
    <t>Zrealizowany CPC</t>
  </si>
  <si>
    <t>CTR Zrealizowany</t>
  </si>
  <si>
    <t>Kliknięcia Zrealizowane</t>
  </si>
  <si>
    <t>%Zrealizowanych Kliknięć</t>
  </si>
  <si>
    <t>Wydatki Zrealizowane</t>
  </si>
  <si>
    <t>%Zrealizowanych wyświetleń</t>
  </si>
  <si>
    <t>%Zrealizowanych obejrzeń</t>
  </si>
  <si>
    <t>Stany Zjednoczone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</si>
</sst>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44" formatCode="_-* #,##0.00\ &quot;zł&quot;_-;\-* #,##0.00\ &quot;zł&quot;_-;_-* &quot;-&quot;??\ &quot;zł&quot;_-;_-@_-"/>
    <numFmt numFmtId="164" formatCode="#,##0.00\ &quot;zł&quot;"/>
    <numFmt numFmtId="165" formatCode="_-* #,##0.000\ &quot;zł&quot;_-;\-* #,##0.000\ &quot;zł&quot;_-;_-* &quot;-&quot;??\ &quot;zł&quot;_-;_-@"/>
    <numFmt numFmtId="166" formatCode="#,##0\ &quot;zł&quot;"/>
  </numFmts>
  <fonts count="28" x14ac:knownFonts="1">
    <font>
      <sz val="11"/>
      <color theme="1"/>
      <name val="Calibri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Lato"/>
      <family val="2"/>
      <charset val="238"/>
    </font>
    <font>
      <sz val="11"/>
      <color rgb="FF000080"/>
      <name val="Lato"/>
      <family val="2"/>
      <charset val="238"/>
    </font>
    <font>
      <b/>
      <sz val="11"/>
      <color rgb="FFFF0000"/>
      <name val="Lato"/>
      <family val="2"/>
      <charset val="238"/>
    </font>
    <font>
      <b/>
      <sz val="11"/>
      <color theme="1"/>
      <name val="Montserrat"/>
      <charset val="238"/>
    </font>
    <font>
      <sz val="11"/>
      <color theme="1"/>
      <name val="Montserrat"/>
      <charset val="238"/>
    </font>
    <font>
      <sz val="11"/>
      <name val="Calibri"/>
      <family val="2"/>
      <charset val="238"/>
    </font>
    <font>
      <sz val="11"/>
      <color theme="1"/>
      <name val="Calibri"/>
      <family val="2"/>
      <charset val="238"/>
    </font>
    <font>
      <sz val="28"/>
      <color rgb="FFFF0000"/>
      <name val="Calibri"/>
      <family val="2"/>
      <charset val="238"/>
    </font>
    <font>
      <b/>
      <sz val="11"/>
      <color theme="1"/>
      <name val="Lato"/>
      <family val="2"/>
      <charset val="238"/>
    </font>
    <font>
      <b/>
      <sz val="11"/>
      <color rgb="FF00B050"/>
      <name val="Lato"/>
      <family val="2"/>
      <charset val="238"/>
    </font>
    <font>
      <b/>
      <sz val="18"/>
      <color theme="1"/>
      <name val="Montserrat"/>
      <charset val="238"/>
    </font>
    <font>
      <sz val="11"/>
      <color rgb="FFFF0000"/>
      <name val="Lato"/>
      <family val="2"/>
      <charset val="238"/>
    </font>
    <font>
      <b/>
      <sz val="12"/>
      <color theme="0"/>
      <name val="Montserrat"/>
      <charset val="238"/>
    </font>
    <font>
      <b/>
      <sz val="11"/>
      <color rgb="FF000000"/>
      <name val="Montserrat"/>
      <charset val="238"/>
    </font>
    <font>
      <b/>
      <sz val="12"/>
      <color rgb="FF000000"/>
      <name val="Montserrat"/>
      <charset val="238"/>
    </font>
    <font>
      <b/>
      <sz val="11"/>
      <color theme="0"/>
      <name val="Montserrat"/>
      <charset val="238"/>
    </font>
    <font>
      <sz val="12"/>
      <color theme="1"/>
      <name val="Montserrat"/>
      <charset val="238"/>
    </font>
    <font>
      <b/>
      <sz val="12"/>
      <color theme="1"/>
      <name val="Montserrat"/>
      <charset val="238"/>
    </font>
    <font>
      <sz val="11"/>
      <color theme="1"/>
      <name val="Calibri"/>
      <family val="2"/>
      <charset val="238"/>
    </font>
    <font>
      <b/>
      <sz val="12"/>
      <color theme="1"/>
      <name val="Montserrat"/>
      <charset val="238"/>
    </font>
    <font>
      <b/>
      <sz val="11"/>
      <color theme="1"/>
      <name val="Montserrat"/>
      <charset val="238"/>
    </font>
    <font>
      <sz val="12"/>
      <color theme="1"/>
      <name val="Montserrat"/>
      <charset val="238"/>
    </font>
    <font>
      <sz val="11"/>
      <color theme="1"/>
      <name val="Montserrat"/>
      <charset val="238"/>
    </font>
    <font>
      <sz val="11"/>
      <color theme="1"/>
      <name val="Calibri"/>
      <family val="2"/>
      <charset val="238"/>
      <scheme val="minor"/>
    </font>
    <font>
      <b/>
      <sz val="18"/>
      <name val="Montserrat"/>
      <charset val="238"/>
    </font>
  </fonts>
  <fills count="14">
    <fill>
      <patternFill patternType="none"/>
    </fill>
    <fill>
      <patternFill patternType="gray125"/>
    </fill>
    <fill>
      <patternFill patternType="solid">
        <fgColor theme="0"/>
        <bgColor theme="0"/>
      </patternFill>
    </fill>
    <fill>
      <patternFill patternType="solid">
        <fgColor rgb="FF00004B"/>
        <bgColor rgb="FF00004B"/>
      </patternFill>
    </fill>
    <fill>
      <patternFill patternType="solid">
        <fgColor rgb="FFE2EFD9"/>
        <bgColor rgb="FFE2EFD9"/>
      </patternFill>
    </fill>
    <fill>
      <patternFill patternType="solid">
        <fgColor rgb="FFCFCDCD"/>
        <bgColor rgb="FFCFCDCD"/>
      </patternFill>
    </fill>
    <fill>
      <patternFill patternType="solid">
        <fgColor rgb="FF50A0F5"/>
        <bgColor rgb="FF50A0F5"/>
      </patternFill>
    </fill>
    <fill>
      <patternFill patternType="solid">
        <fgColor rgb="FFFF8728"/>
        <bgColor rgb="FFFF8728"/>
      </patternFill>
    </fill>
    <fill>
      <patternFill patternType="solid">
        <fgColor rgb="FFE2EFD9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rgb="FF00004B"/>
      </patternFill>
    </fill>
  </fills>
  <borders count="17"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 style="thin">
        <color rgb="FF808080"/>
      </left>
      <right style="thin">
        <color rgb="FF808080"/>
      </right>
      <top/>
      <bottom style="thin">
        <color rgb="FF808080"/>
      </bottom>
      <diagonal/>
    </border>
    <border>
      <left/>
      <right style="thin">
        <color rgb="FF808080"/>
      </right>
      <top/>
      <bottom style="thin">
        <color rgb="FF808080"/>
      </bottom>
      <diagonal/>
    </border>
    <border>
      <left/>
      <right/>
      <top/>
      <bottom style="thin">
        <color rgb="FF80808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rgb="FF808080"/>
      </left>
      <right style="medium">
        <color rgb="FF808080"/>
      </right>
      <top/>
      <bottom style="medium">
        <color rgb="FF808080"/>
      </bottom>
      <diagonal/>
    </border>
    <border>
      <left style="thin">
        <color rgb="FF808080"/>
      </left>
      <right/>
      <top/>
      <bottom style="thin">
        <color rgb="FF80808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rgb="FFCCCCCC"/>
      </left>
      <right style="thick">
        <color rgb="FF808080"/>
      </right>
      <top/>
      <bottom style="medium">
        <color rgb="FF808080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3">
    <xf numFmtId="0" fontId="0" fillId="0" borderId="0"/>
    <xf numFmtId="44" fontId="26" fillId="0" borderId="0" applyFont="0" applyFill="0" applyBorder="0" applyAlignment="0" applyProtection="0"/>
    <xf numFmtId="9" fontId="26" fillId="0" borderId="0" applyFont="0" applyFill="0" applyBorder="0" applyAlignment="0" applyProtection="0"/>
  </cellStyleXfs>
  <cellXfs count="188">
    <xf numFmtId="0" fontId="0" fillId="0" borderId="0" xfId="0"/>
    <xf numFmtId="0" fontId="3" fillId="2" borderId="1" xfId="0" applyFont="1" applyFill="1" applyBorder="1" applyAlignment="1">
      <alignment vertical="center"/>
    </xf>
    <xf numFmtId="0" fontId="4" fillId="2" borderId="1" xfId="0" applyFont="1" applyFill="1" applyBorder="1" applyAlignment="1">
      <alignment horizontal="left" vertical="center"/>
    </xf>
    <xf numFmtId="0" fontId="3" fillId="2" borderId="1" xfId="0" applyFont="1" applyFill="1" applyBorder="1" applyAlignment="1">
      <alignment horizontal="center" vertical="center"/>
    </xf>
    <xf numFmtId="49" fontId="5" fillId="2" borderId="1" xfId="0" applyNumberFormat="1" applyFont="1" applyFill="1" applyBorder="1" applyAlignment="1">
      <alignment horizontal="left" vertical="center"/>
    </xf>
    <xf numFmtId="10" fontId="5" fillId="2" borderId="1" xfId="0" applyNumberFormat="1" applyFont="1" applyFill="1" applyBorder="1" applyAlignment="1">
      <alignment horizontal="left" vertical="center"/>
    </xf>
    <xf numFmtId="0" fontId="6" fillId="2" borderId="1" xfId="0" applyFont="1" applyFill="1" applyBorder="1" applyAlignment="1">
      <alignment horizontal="right" vertical="center"/>
    </xf>
    <xf numFmtId="49" fontId="7" fillId="2" borderId="1" xfId="0" applyNumberFormat="1" applyFont="1" applyFill="1" applyBorder="1" applyAlignment="1">
      <alignment horizontal="left" vertical="center"/>
    </xf>
    <xf numFmtId="0" fontId="9" fillId="2" borderId="1" xfId="0" applyFont="1" applyFill="1" applyBorder="1"/>
    <xf numFmtId="0" fontId="6" fillId="2" borderId="1" xfId="0" applyFont="1" applyFill="1" applyBorder="1" applyAlignment="1">
      <alignment vertical="center"/>
    </xf>
    <xf numFmtId="0" fontId="7" fillId="2" borderId="1" xfId="0" applyFont="1" applyFill="1" applyBorder="1" applyAlignment="1">
      <alignment horizontal="left" vertical="top"/>
    </xf>
    <xf numFmtId="0" fontId="7" fillId="2" borderId="1" xfId="0" applyFont="1" applyFill="1" applyBorder="1" applyAlignment="1">
      <alignment horizontal="left" vertical="top" wrapText="1"/>
    </xf>
    <xf numFmtId="0" fontId="7" fillId="2" borderId="1" xfId="0" applyFont="1" applyFill="1" applyBorder="1" applyAlignment="1">
      <alignment vertical="top" wrapText="1"/>
    </xf>
    <xf numFmtId="49" fontId="7" fillId="2" borderId="1" xfId="0" applyNumberFormat="1" applyFont="1" applyFill="1" applyBorder="1"/>
    <xf numFmtId="0" fontId="7" fillId="2" borderId="1" xfId="0" applyFont="1" applyFill="1" applyBorder="1" applyAlignment="1">
      <alignment horizontal="center" vertical="top" wrapText="1"/>
    </xf>
    <xf numFmtId="0" fontId="11" fillId="2" borderId="1" xfId="0" applyFont="1" applyFill="1" applyBorder="1" applyAlignment="1">
      <alignment horizontal="right" vertical="center"/>
    </xf>
    <xf numFmtId="14" fontId="7" fillId="2" borderId="1" xfId="0" applyNumberFormat="1" applyFont="1" applyFill="1" applyBorder="1" applyAlignment="1">
      <alignment horizontal="left" vertical="center"/>
    </xf>
    <xf numFmtId="0" fontId="7" fillId="2" borderId="1" xfId="0" applyFont="1" applyFill="1" applyBorder="1" applyAlignment="1">
      <alignment horizontal="left"/>
    </xf>
    <xf numFmtId="0" fontId="7" fillId="2" borderId="1" xfId="0" applyFont="1" applyFill="1" applyBorder="1"/>
    <xf numFmtId="49" fontId="12" fillId="2" borderId="1" xfId="0" applyNumberFormat="1" applyFont="1" applyFill="1" applyBorder="1" applyAlignment="1">
      <alignment horizontal="left" vertical="center"/>
    </xf>
    <xf numFmtId="0" fontId="3" fillId="2" borderId="1" xfId="0" applyFont="1" applyFill="1" applyBorder="1" applyAlignment="1">
      <alignment horizontal="left" vertical="center"/>
    </xf>
    <xf numFmtId="0" fontId="13" fillId="2" borderId="1" xfId="0" applyFont="1" applyFill="1" applyBorder="1" applyAlignment="1">
      <alignment vertical="top" wrapText="1"/>
    </xf>
    <xf numFmtId="10" fontId="13" fillId="2" borderId="1" xfId="0" applyNumberFormat="1" applyFont="1" applyFill="1" applyBorder="1" applyAlignment="1">
      <alignment vertical="top" wrapText="1"/>
    </xf>
    <xf numFmtId="0" fontId="3" fillId="2" borderId="1" xfId="0" applyFont="1" applyFill="1" applyBorder="1" applyAlignment="1">
      <alignment horizontal="center" vertical="center" textRotation="90"/>
    </xf>
    <xf numFmtId="10" fontId="3" fillId="2" borderId="1" xfId="0" applyNumberFormat="1" applyFont="1" applyFill="1" applyBorder="1" applyAlignment="1">
      <alignment horizontal="center" vertical="center"/>
    </xf>
    <xf numFmtId="164" fontId="3" fillId="2" borderId="1" xfId="0" applyNumberFormat="1" applyFont="1" applyFill="1" applyBorder="1" applyAlignment="1">
      <alignment vertical="center"/>
    </xf>
    <xf numFmtId="10" fontId="21" fillId="0" borderId="0" xfId="0" applyNumberFormat="1" applyFont="1"/>
    <xf numFmtId="0" fontId="21" fillId="0" borderId="0" xfId="0" applyFont="1"/>
    <xf numFmtId="10" fontId="3" fillId="2" borderId="1" xfId="0" applyNumberFormat="1" applyFont="1" applyFill="1" applyBorder="1" applyAlignment="1">
      <alignment vertical="center"/>
    </xf>
    <xf numFmtId="0" fontId="3" fillId="2" borderId="1" xfId="0" applyFont="1" applyFill="1" applyBorder="1" applyAlignment="1">
      <alignment vertical="top" wrapText="1"/>
    </xf>
    <xf numFmtId="0" fontId="5" fillId="2" borderId="1" xfId="0" applyFont="1" applyFill="1" applyBorder="1" applyAlignment="1">
      <alignment horizontal="left" vertical="center"/>
    </xf>
    <xf numFmtId="10" fontId="3" fillId="2" borderId="1" xfId="0" applyNumberFormat="1" applyFont="1" applyFill="1" applyBorder="1" applyAlignment="1">
      <alignment vertical="top" wrapText="1"/>
    </xf>
    <xf numFmtId="0" fontId="13" fillId="2" borderId="1" xfId="0" applyFont="1" applyFill="1" applyBorder="1" applyAlignment="1">
      <alignment horizontal="center" vertical="top" wrapText="1"/>
    </xf>
    <xf numFmtId="44" fontId="3" fillId="2" borderId="6" xfId="1" applyFont="1" applyFill="1" applyBorder="1" applyAlignment="1">
      <alignment vertical="center"/>
    </xf>
    <xf numFmtId="44" fontId="0" fillId="0" borderId="0" xfId="1" applyFont="1"/>
    <xf numFmtId="0" fontId="7" fillId="2" borderId="6" xfId="0" applyFont="1" applyFill="1" applyBorder="1"/>
    <xf numFmtId="0" fontId="9" fillId="2" borderId="6" xfId="0" applyFont="1" applyFill="1" applyBorder="1"/>
    <xf numFmtId="0" fontId="3" fillId="2" borderId="6" xfId="0" applyFont="1" applyFill="1" applyBorder="1" applyAlignment="1">
      <alignment vertical="top" wrapText="1"/>
    </xf>
    <xf numFmtId="0" fontId="7" fillId="2" borderId="6" xfId="0" applyFont="1" applyFill="1" applyBorder="1" applyAlignment="1">
      <alignment vertical="top" wrapText="1"/>
    </xf>
    <xf numFmtId="0" fontId="7" fillId="2" borderId="6" xfId="0" applyFont="1" applyFill="1" applyBorder="1" applyAlignment="1">
      <alignment horizontal="center" vertical="top" wrapText="1"/>
    </xf>
    <xf numFmtId="0" fontId="13" fillId="2" borderId="6" xfId="0" applyFont="1" applyFill="1" applyBorder="1" applyAlignment="1">
      <alignment horizontal="center" vertical="top" wrapText="1"/>
    </xf>
    <xf numFmtId="0" fontId="0" fillId="0" borderId="0" xfId="0" applyAlignment="1">
      <alignment horizontal="center"/>
    </xf>
    <xf numFmtId="0" fontId="1" fillId="9" borderId="0" xfId="0" applyFont="1" applyFill="1" applyAlignment="1">
      <alignment horizontal="center"/>
    </xf>
    <xf numFmtId="0" fontId="0" fillId="10" borderId="0" xfId="0" applyFill="1" applyAlignment="1">
      <alignment horizontal="center" vertical="center"/>
    </xf>
    <xf numFmtId="0" fontId="0" fillId="11" borderId="0" xfId="0" applyFill="1" applyAlignment="1">
      <alignment horizontal="center" vertical="center"/>
    </xf>
    <xf numFmtId="0" fontId="1" fillId="9" borderId="10" xfId="0" applyFont="1" applyFill="1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10" xfId="0" applyBorder="1"/>
    <xf numFmtId="0" fontId="1" fillId="9" borderId="6" xfId="0" applyFont="1" applyFill="1" applyBorder="1" applyAlignment="1">
      <alignment horizontal="center"/>
    </xf>
    <xf numFmtId="0" fontId="0" fillId="0" borderId="6" xfId="0" applyBorder="1" applyAlignment="1">
      <alignment horizontal="center"/>
    </xf>
    <xf numFmtId="0" fontId="11" fillId="2" borderId="6" xfId="0" applyFont="1" applyFill="1" applyBorder="1" applyAlignment="1">
      <alignment horizontal="right" vertical="center"/>
    </xf>
    <xf numFmtId="49" fontId="5" fillId="2" borderId="6" xfId="0" applyNumberFormat="1" applyFont="1" applyFill="1" applyBorder="1" applyAlignment="1">
      <alignment wrapText="1"/>
    </xf>
    <xf numFmtId="0" fontId="3" fillId="2" borderId="6" xfId="0" applyFont="1" applyFill="1" applyBorder="1" applyAlignment="1">
      <alignment horizontal="center" vertical="center"/>
    </xf>
    <xf numFmtId="0" fontId="0" fillId="0" borderId="6" xfId="0" applyBorder="1"/>
    <xf numFmtId="164" fontId="14" fillId="2" borderId="6" xfId="0" applyNumberFormat="1" applyFont="1" applyFill="1" applyBorder="1" applyAlignment="1">
      <alignment horizontal="left"/>
    </xf>
    <xf numFmtId="0" fontId="13" fillId="2" borderId="6" xfId="0" applyFont="1" applyFill="1" applyBorder="1" applyAlignment="1">
      <alignment vertical="top" wrapText="1"/>
    </xf>
    <xf numFmtId="10" fontId="13" fillId="2" borderId="6" xfId="0" applyNumberFormat="1" applyFont="1" applyFill="1" applyBorder="1" applyAlignment="1">
      <alignment vertical="top" wrapText="1"/>
    </xf>
    <xf numFmtId="0" fontId="3" fillId="2" borderId="6" xfId="0" applyFont="1" applyFill="1" applyBorder="1" applyAlignment="1">
      <alignment vertical="center"/>
    </xf>
    <xf numFmtId="0" fontId="3" fillId="5" borderId="7" xfId="0" applyFont="1" applyFill="1" applyBorder="1" applyAlignment="1">
      <alignment vertical="center"/>
    </xf>
    <xf numFmtId="0" fontId="7" fillId="5" borderId="7" xfId="0" applyFont="1" applyFill="1" applyBorder="1" applyAlignment="1">
      <alignment vertical="center"/>
    </xf>
    <xf numFmtId="0" fontId="7" fillId="5" borderId="7" xfId="0" applyFont="1" applyFill="1" applyBorder="1" applyAlignment="1">
      <alignment horizontal="center" vertical="center"/>
    </xf>
    <xf numFmtId="3" fontId="7" fillId="5" borderId="7" xfId="0" applyNumberFormat="1" applyFont="1" applyFill="1" applyBorder="1" applyAlignment="1">
      <alignment horizontal="center" vertical="center"/>
    </xf>
    <xf numFmtId="3" fontId="6" fillId="5" borderId="12" xfId="0" applyNumberFormat="1" applyFont="1" applyFill="1" applyBorder="1" applyAlignment="1">
      <alignment horizontal="center" vertical="center"/>
    </xf>
    <xf numFmtId="9" fontId="20" fillId="4" borderId="8" xfId="0" applyNumberFormat="1" applyFont="1" applyFill="1" applyBorder="1" applyAlignment="1">
      <alignment horizontal="center" vertical="center" wrapText="1"/>
    </xf>
    <xf numFmtId="10" fontId="20" fillId="5" borderId="7" xfId="0" applyNumberFormat="1" applyFont="1" applyFill="1" applyBorder="1" applyAlignment="1">
      <alignment horizontal="center" vertical="center" wrapText="1"/>
    </xf>
    <xf numFmtId="9" fontId="20" fillId="4" borderId="7" xfId="0" applyNumberFormat="1" applyFont="1" applyFill="1" applyBorder="1" applyAlignment="1">
      <alignment horizontal="center" vertical="center" wrapText="1"/>
    </xf>
    <xf numFmtId="3" fontId="6" fillId="5" borderId="7" xfId="0" applyNumberFormat="1" applyFont="1" applyFill="1" applyBorder="1" applyAlignment="1">
      <alignment horizontal="center" vertical="center"/>
    </xf>
    <xf numFmtId="3" fontId="23" fillId="8" borderId="11" xfId="0" applyNumberFormat="1" applyFont="1" applyFill="1" applyBorder="1" applyAlignment="1">
      <alignment horizontal="center" vertical="center" wrapText="1"/>
    </xf>
    <xf numFmtId="164" fontId="6" fillId="5" borderId="7" xfId="0" applyNumberFormat="1" applyFont="1" applyFill="1" applyBorder="1" applyAlignment="1">
      <alignment horizontal="center" vertical="center"/>
    </xf>
    <xf numFmtId="44" fontId="23" fillId="8" borderId="14" xfId="1" applyFont="1" applyFill="1" applyBorder="1" applyAlignment="1">
      <alignment horizontal="center" vertical="center" wrapText="1"/>
    </xf>
    <xf numFmtId="10" fontId="6" fillId="5" borderId="7" xfId="0" applyNumberFormat="1" applyFont="1" applyFill="1" applyBorder="1" applyAlignment="1">
      <alignment horizontal="center" vertical="center"/>
    </xf>
    <xf numFmtId="10" fontId="19" fillId="4" borderId="7" xfId="0" applyNumberFormat="1" applyFont="1" applyFill="1" applyBorder="1" applyAlignment="1">
      <alignment horizontal="center" vertical="center" wrapText="1"/>
    </xf>
    <xf numFmtId="3" fontId="6" fillId="5" borderId="9" xfId="0" applyNumberFormat="1" applyFont="1" applyFill="1" applyBorder="1" applyAlignment="1">
      <alignment horizontal="center" vertical="center"/>
    </xf>
    <xf numFmtId="9" fontId="19" fillId="4" borderId="9" xfId="0" applyNumberFormat="1" applyFont="1" applyFill="1" applyBorder="1" applyAlignment="1">
      <alignment horizontal="center" vertical="center" wrapText="1"/>
    </xf>
    <xf numFmtId="9" fontId="24" fillId="8" borderId="14" xfId="2" applyFont="1" applyFill="1" applyBorder="1" applyAlignment="1">
      <alignment horizontal="center" vertical="center" wrapText="1"/>
    </xf>
    <xf numFmtId="166" fontId="6" fillId="5" borderId="7" xfId="0" applyNumberFormat="1" applyFont="1" applyFill="1" applyBorder="1" applyAlignment="1">
      <alignment horizontal="center" vertical="center"/>
    </xf>
    <xf numFmtId="49" fontId="15" fillId="3" borderId="10" xfId="0" applyNumberFormat="1" applyFont="1" applyFill="1" applyBorder="1" applyAlignment="1">
      <alignment horizontal="center" vertical="center" wrapText="1"/>
    </xf>
    <xf numFmtId="49" fontId="16" fillId="4" borderId="10" xfId="0" applyNumberFormat="1" applyFont="1" applyFill="1" applyBorder="1" applyAlignment="1">
      <alignment horizontal="center" vertical="center" wrapText="1"/>
    </xf>
    <xf numFmtId="49" fontId="17" fillId="4" borderId="10" xfId="0" applyNumberFormat="1" applyFont="1" applyFill="1" applyBorder="1" applyAlignment="1">
      <alignment horizontal="center" vertical="center" wrapText="1"/>
    </xf>
    <xf numFmtId="49" fontId="18" fillId="3" borderId="10" xfId="0" applyNumberFormat="1" applyFont="1" applyFill="1" applyBorder="1" applyAlignment="1">
      <alignment horizontal="center" vertical="center" wrapText="1"/>
    </xf>
    <xf numFmtId="10" fontId="17" fillId="4" borderId="10" xfId="0" applyNumberFormat="1" applyFont="1" applyFill="1" applyBorder="1" applyAlignment="1">
      <alignment horizontal="center" vertical="center" wrapText="1"/>
    </xf>
    <xf numFmtId="0" fontId="17" fillId="4" borderId="10" xfId="0" applyFont="1" applyFill="1" applyBorder="1" applyAlignment="1">
      <alignment horizontal="center" vertical="center" wrapText="1"/>
    </xf>
    <xf numFmtId="0" fontId="3" fillId="5" borderId="10" xfId="0" applyFont="1" applyFill="1" applyBorder="1" applyAlignment="1">
      <alignment vertical="center"/>
    </xf>
    <xf numFmtId="0" fontId="3" fillId="4" borderId="10" xfId="0" applyFont="1" applyFill="1" applyBorder="1" applyAlignment="1">
      <alignment vertical="center"/>
    </xf>
    <xf numFmtId="44" fontId="2" fillId="8" borderId="10" xfId="1" applyFont="1" applyFill="1" applyBorder="1" applyAlignment="1">
      <alignment vertical="center" wrapText="1"/>
    </xf>
    <xf numFmtId="10" fontId="3" fillId="4" borderId="10" xfId="0" applyNumberFormat="1" applyFont="1" applyFill="1" applyBorder="1" applyAlignment="1">
      <alignment vertical="center"/>
    </xf>
    <xf numFmtId="0" fontId="15" fillId="6" borderId="10" xfId="0" applyFont="1" applyFill="1" applyBorder="1" applyAlignment="1">
      <alignment horizontal="center" vertical="center" wrapText="1"/>
    </xf>
    <xf numFmtId="0" fontId="19" fillId="2" borderId="10" xfId="0" applyFont="1" applyFill="1" applyBorder="1" applyAlignment="1">
      <alignment horizontal="center" vertical="center" wrapText="1"/>
    </xf>
    <xf numFmtId="17" fontId="20" fillId="2" borderId="10" xfId="0" applyNumberFormat="1" applyFont="1" applyFill="1" applyBorder="1" applyAlignment="1">
      <alignment horizontal="center" vertical="center" wrapText="1"/>
    </xf>
    <xf numFmtId="17" fontId="20" fillId="0" borderId="10" xfId="0" applyNumberFormat="1" applyFont="1" applyBorder="1" applyAlignment="1">
      <alignment horizontal="center" vertical="center" wrapText="1"/>
    </xf>
    <xf numFmtId="3" fontId="19" fillId="0" borderId="10" xfId="0" applyNumberFormat="1" applyFont="1" applyBorder="1" applyAlignment="1">
      <alignment horizontal="center" vertical="center" wrapText="1"/>
    </xf>
    <xf numFmtId="3" fontId="20" fillId="0" borderId="10" xfId="0" applyNumberFormat="1" applyFont="1" applyBorder="1" applyAlignment="1">
      <alignment horizontal="center" vertical="center" wrapText="1"/>
    </xf>
    <xf numFmtId="3" fontId="24" fillId="8" borderId="10" xfId="0" applyNumberFormat="1" applyFont="1" applyFill="1" applyBorder="1" applyAlignment="1">
      <alignment horizontal="center" vertical="center" wrapText="1"/>
    </xf>
    <xf numFmtId="9" fontId="20" fillId="4" borderId="10" xfId="0" applyNumberFormat="1" applyFont="1" applyFill="1" applyBorder="1" applyAlignment="1">
      <alignment horizontal="center" vertical="center" wrapText="1"/>
    </xf>
    <xf numFmtId="10" fontId="20" fillId="0" borderId="10" xfId="0" applyNumberFormat="1" applyFont="1" applyBorder="1" applyAlignment="1">
      <alignment horizontal="center" vertical="center" wrapText="1"/>
    </xf>
    <xf numFmtId="3" fontId="22" fillId="8" borderId="10" xfId="0" applyNumberFormat="1" applyFont="1" applyFill="1" applyBorder="1" applyAlignment="1">
      <alignment horizontal="center" vertical="center" wrapText="1"/>
    </xf>
    <xf numFmtId="164" fontId="20" fillId="7" borderId="10" xfId="0" applyNumberFormat="1" applyFont="1" applyFill="1" applyBorder="1" applyAlignment="1">
      <alignment horizontal="center" vertical="center" wrapText="1"/>
    </xf>
    <xf numFmtId="44" fontId="24" fillId="8" borderId="10" xfId="1" applyFont="1" applyFill="1" applyBorder="1" applyAlignment="1">
      <alignment horizontal="center" vertical="center" wrapText="1"/>
    </xf>
    <xf numFmtId="164" fontId="19" fillId="0" borderId="10" xfId="0" applyNumberFormat="1" applyFont="1" applyBorder="1" applyAlignment="1">
      <alignment horizontal="center" vertical="center" wrapText="1"/>
    </xf>
    <xf numFmtId="165" fontId="20" fillId="2" borderId="10" xfId="0" applyNumberFormat="1" applyFont="1" applyFill="1" applyBorder="1" applyAlignment="1">
      <alignment horizontal="center" vertical="center" wrapText="1"/>
    </xf>
    <xf numFmtId="10" fontId="19" fillId="0" borderId="10" xfId="0" applyNumberFormat="1" applyFont="1" applyBorder="1" applyAlignment="1">
      <alignment horizontal="center" vertical="center" wrapText="1"/>
    </xf>
    <xf numFmtId="10" fontId="19" fillId="4" borderId="10" xfId="0" applyNumberFormat="1" applyFont="1" applyFill="1" applyBorder="1" applyAlignment="1">
      <alignment horizontal="center" vertical="center" wrapText="1"/>
    </xf>
    <xf numFmtId="9" fontId="24" fillId="8" borderId="10" xfId="2" applyFont="1" applyFill="1" applyBorder="1" applyAlignment="1">
      <alignment horizontal="center" vertical="center" wrapText="1"/>
    </xf>
    <xf numFmtId="166" fontId="19" fillId="0" borderId="10" xfId="0" applyNumberFormat="1" applyFont="1" applyBorder="1" applyAlignment="1">
      <alignment horizontal="center" vertical="center" wrapText="1"/>
    </xf>
    <xf numFmtId="0" fontId="19" fillId="0" borderId="10" xfId="0" applyFont="1" applyBorder="1" applyAlignment="1">
      <alignment horizontal="center" vertical="center" wrapText="1"/>
    </xf>
    <xf numFmtId="0" fontId="20" fillId="2" borderId="10" xfId="0" applyFont="1" applyFill="1" applyBorder="1" applyAlignment="1">
      <alignment horizontal="center" vertical="center" wrapText="1"/>
    </xf>
    <xf numFmtId="0" fontId="20" fillId="0" borderId="10" xfId="0" applyFont="1" applyBorder="1" applyAlignment="1">
      <alignment horizontal="center" vertical="center" wrapText="1"/>
    </xf>
    <xf numFmtId="0" fontId="20" fillId="4" borderId="10" xfId="0" applyFont="1" applyFill="1" applyBorder="1" applyAlignment="1">
      <alignment horizontal="center" vertical="center" wrapText="1"/>
    </xf>
    <xf numFmtId="3" fontId="19" fillId="4" borderId="10" xfId="0" applyNumberFormat="1" applyFont="1" applyFill="1" applyBorder="1" applyAlignment="1">
      <alignment horizontal="center" vertical="center" wrapText="1"/>
    </xf>
    <xf numFmtId="165" fontId="20" fillId="0" borderId="10" xfId="0" applyNumberFormat="1" applyFont="1" applyBorder="1" applyAlignment="1">
      <alignment horizontal="center" vertical="center" wrapText="1"/>
    </xf>
    <xf numFmtId="0" fontId="24" fillId="8" borderId="10" xfId="0" applyFont="1" applyFill="1" applyBorder="1" applyAlignment="1">
      <alignment horizontal="center" vertical="center" wrapText="1"/>
    </xf>
    <xf numFmtId="10" fontId="3" fillId="2" borderId="6" xfId="0" applyNumberFormat="1" applyFont="1" applyFill="1" applyBorder="1" applyAlignment="1">
      <alignment vertical="center"/>
    </xf>
    <xf numFmtId="49" fontId="15" fillId="3" borderId="15" xfId="0" applyNumberFormat="1" applyFont="1" applyFill="1" applyBorder="1" applyAlignment="1">
      <alignment horizontal="center" vertical="center" wrapText="1"/>
    </xf>
    <xf numFmtId="0" fontId="3" fillId="5" borderId="15" xfId="0" applyFont="1" applyFill="1" applyBorder="1" applyAlignment="1">
      <alignment vertical="center"/>
    </xf>
    <xf numFmtId="0" fontId="3" fillId="4" borderId="15" xfId="0" applyFont="1" applyFill="1" applyBorder="1" applyAlignment="1">
      <alignment vertical="center"/>
    </xf>
    <xf numFmtId="44" fontId="2" fillId="8" borderId="15" xfId="1" applyFont="1" applyFill="1" applyBorder="1" applyAlignment="1">
      <alignment vertical="center" wrapText="1"/>
    </xf>
    <xf numFmtId="10" fontId="3" fillId="4" borderId="15" xfId="0" applyNumberFormat="1" applyFont="1" applyFill="1" applyBorder="1" applyAlignment="1">
      <alignment vertical="center"/>
    </xf>
    <xf numFmtId="0" fontId="15" fillId="6" borderId="15" xfId="0" applyFont="1" applyFill="1" applyBorder="1" applyAlignment="1">
      <alignment horizontal="center" vertical="center" wrapText="1"/>
    </xf>
    <xf numFmtId="0" fontId="19" fillId="2" borderId="15" xfId="0" applyFont="1" applyFill="1" applyBorder="1" applyAlignment="1">
      <alignment horizontal="center" vertical="center" wrapText="1"/>
    </xf>
    <xf numFmtId="0" fontId="19" fillId="0" borderId="15" xfId="0" applyFont="1" applyBorder="1" applyAlignment="1">
      <alignment horizontal="center" vertical="center" wrapText="1"/>
    </xf>
    <xf numFmtId="17" fontId="20" fillId="2" borderId="15" xfId="0" applyNumberFormat="1" applyFont="1" applyFill="1" applyBorder="1" applyAlignment="1">
      <alignment horizontal="center" vertical="center" wrapText="1"/>
    </xf>
    <xf numFmtId="17" fontId="20" fillId="0" borderId="15" xfId="0" applyNumberFormat="1" applyFont="1" applyBorder="1" applyAlignment="1">
      <alignment horizontal="center" vertical="center" wrapText="1"/>
    </xf>
    <xf numFmtId="3" fontId="19" fillId="0" borderId="15" xfId="0" applyNumberFormat="1" applyFont="1" applyBorder="1" applyAlignment="1">
      <alignment horizontal="center" vertical="center" wrapText="1"/>
    </xf>
    <xf numFmtId="3" fontId="20" fillId="0" borderId="15" xfId="0" applyNumberFormat="1" applyFont="1" applyBorder="1" applyAlignment="1">
      <alignment horizontal="center" vertical="center" wrapText="1"/>
    </xf>
    <xf numFmtId="3" fontId="22" fillId="8" borderId="15" xfId="0" applyNumberFormat="1" applyFont="1" applyFill="1" applyBorder="1" applyAlignment="1">
      <alignment horizontal="center" vertical="center" wrapText="1"/>
    </xf>
    <xf numFmtId="9" fontId="20" fillId="4" borderId="15" xfId="0" applyNumberFormat="1" applyFont="1" applyFill="1" applyBorder="1" applyAlignment="1">
      <alignment horizontal="center" vertical="center" wrapText="1"/>
    </xf>
    <xf numFmtId="10" fontId="20" fillId="0" borderId="15" xfId="0" applyNumberFormat="1" applyFont="1" applyBorder="1" applyAlignment="1">
      <alignment horizontal="center" vertical="center" wrapText="1"/>
    </xf>
    <xf numFmtId="3" fontId="20" fillId="4" borderId="15" xfId="0" applyNumberFormat="1" applyFont="1" applyFill="1" applyBorder="1" applyAlignment="1">
      <alignment horizontal="center" vertical="center" wrapText="1"/>
    </xf>
    <xf numFmtId="164" fontId="20" fillId="7" borderId="15" xfId="0" applyNumberFormat="1" applyFont="1" applyFill="1" applyBorder="1" applyAlignment="1">
      <alignment horizontal="center" vertical="center" wrapText="1"/>
    </xf>
    <xf numFmtId="44" fontId="24" fillId="8" borderId="15" xfId="1" applyFont="1" applyFill="1" applyBorder="1" applyAlignment="1">
      <alignment horizontal="center" vertical="center" wrapText="1"/>
    </xf>
    <xf numFmtId="164" fontId="19" fillId="0" borderId="15" xfId="0" applyNumberFormat="1" applyFont="1" applyBorder="1" applyAlignment="1">
      <alignment horizontal="center" vertical="center" wrapText="1"/>
    </xf>
    <xf numFmtId="165" fontId="20" fillId="0" borderId="15" xfId="0" applyNumberFormat="1" applyFont="1" applyBorder="1" applyAlignment="1">
      <alignment horizontal="center" vertical="center" wrapText="1"/>
    </xf>
    <xf numFmtId="10" fontId="19" fillId="0" borderId="15" xfId="0" applyNumberFormat="1" applyFont="1" applyBorder="1" applyAlignment="1">
      <alignment horizontal="center" vertical="center" wrapText="1"/>
    </xf>
    <xf numFmtId="10" fontId="19" fillId="4" borderId="15" xfId="0" applyNumberFormat="1" applyFont="1" applyFill="1" applyBorder="1" applyAlignment="1">
      <alignment horizontal="center" vertical="center" wrapText="1"/>
    </xf>
    <xf numFmtId="0" fontId="20" fillId="4" borderId="15" xfId="0" applyFont="1" applyFill="1" applyBorder="1" applyAlignment="1">
      <alignment horizontal="center" vertical="center" wrapText="1"/>
    </xf>
    <xf numFmtId="9" fontId="24" fillId="8" borderId="15" xfId="2" applyFont="1" applyFill="1" applyBorder="1" applyAlignment="1">
      <alignment horizontal="center" vertical="center" wrapText="1"/>
    </xf>
    <xf numFmtId="166" fontId="19" fillId="0" borderId="15" xfId="0" applyNumberFormat="1" applyFont="1" applyBorder="1" applyAlignment="1">
      <alignment horizontal="center" vertical="center" wrapText="1"/>
    </xf>
    <xf numFmtId="0" fontId="20" fillId="2" borderId="15" xfId="0" applyFont="1" applyFill="1" applyBorder="1" applyAlignment="1">
      <alignment horizontal="center" vertical="center" wrapText="1"/>
    </xf>
    <xf numFmtId="0" fontId="20" fillId="0" borderId="15" xfId="0" applyFont="1" applyBorder="1" applyAlignment="1">
      <alignment horizontal="center" vertical="center" wrapText="1"/>
    </xf>
    <xf numFmtId="3" fontId="19" fillId="4" borderId="15" xfId="0" applyNumberFormat="1" applyFont="1" applyFill="1" applyBorder="1" applyAlignment="1">
      <alignment horizontal="center" vertical="center" wrapText="1"/>
    </xf>
    <xf numFmtId="0" fontId="7" fillId="5" borderId="15" xfId="0" applyFont="1" applyFill="1" applyBorder="1" applyAlignment="1">
      <alignment vertical="center"/>
    </xf>
    <xf numFmtId="0" fontId="7" fillId="5" borderId="15" xfId="0" applyFont="1" applyFill="1" applyBorder="1" applyAlignment="1">
      <alignment horizontal="center" vertical="center"/>
    </xf>
    <xf numFmtId="3" fontId="7" fillId="5" borderId="15" xfId="0" applyNumberFormat="1" applyFont="1" applyFill="1" applyBorder="1" applyAlignment="1">
      <alignment horizontal="center" vertical="center"/>
    </xf>
    <xf numFmtId="3" fontId="6" fillId="5" borderId="15" xfId="0" applyNumberFormat="1" applyFont="1" applyFill="1" applyBorder="1" applyAlignment="1">
      <alignment horizontal="center" vertical="center"/>
    </xf>
    <xf numFmtId="10" fontId="20" fillId="5" borderId="15" xfId="0" applyNumberFormat="1" applyFont="1" applyFill="1" applyBorder="1" applyAlignment="1">
      <alignment horizontal="center" vertical="center" wrapText="1"/>
    </xf>
    <xf numFmtId="3" fontId="6" fillId="4" borderId="15" xfId="0" applyNumberFormat="1" applyFont="1" applyFill="1" applyBorder="1" applyAlignment="1">
      <alignment horizontal="center" vertical="center"/>
    </xf>
    <xf numFmtId="164" fontId="6" fillId="5" borderId="15" xfId="0" applyNumberFormat="1" applyFont="1" applyFill="1" applyBorder="1" applyAlignment="1">
      <alignment horizontal="center" vertical="center"/>
    </xf>
    <xf numFmtId="44" fontId="23" fillId="8" borderId="15" xfId="1" applyFont="1" applyFill="1" applyBorder="1" applyAlignment="1">
      <alignment horizontal="center" vertical="center" wrapText="1"/>
    </xf>
    <xf numFmtId="10" fontId="6" fillId="5" borderId="15" xfId="0" applyNumberFormat="1" applyFont="1" applyFill="1" applyBorder="1" applyAlignment="1">
      <alignment horizontal="center" vertical="center"/>
    </xf>
    <xf numFmtId="9" fontId="19" fillId="4" borderId="15" xfId="0" applyNumberFormat="1" applyFont="1" applyFill="1" applyBorder="1" applyAlignment="1">
      <alignment horizontal="center" vertical="center" wrapText="1"/>
    </xf>
    <xf numFmtId="166" fontId="6" fillId="5" borderId="15" xfId="0" applyNumberFormat="1" applyFont="1" applyFill="1" applyBorder="1" applyAlignment="1">
      <alignment horizontal="center" vertical="center"/>
    </xf>
    <xf numFmtId="3" fontId="17" fillId="4" borderId="15" xfId="0" applyNumberFormat="1" applyFont="1" applyFill="1" applyBorder="1" applyAlignment="1">
      <alignment horizontal="center" vertical="center" wrapText="1"/>
    </xf>
    <xf numFmtId="3" fontId="25" fillId="8" borderId="13" xfId="0" applyNumberFormat="1" applyFont="1" applyFill="1" applyBorder="1" applyAlignment="1">
      <alignment horizontal="center" vertical="center" wrapText="1"/>
    </xf>
    <xf numFmtId="3" fontId="25" fillId="8" borderId="11" xfId="0" applyNumberFormat="1" applyFont="1" applyFill="1" applyBorder="1" applyAlignment="1">
      <alignment horizontal="center" vertical="center" wrapText="1"/>
    </xf>
    <xf numFmtId="3" fontId="23" fillId="8" borderId="15" xfId="0" applyNumberFormat="1" applyFont="1" applyFill="1" applyBorder="1" applyAlignment="1">
      <alignment horizontal="center" vertical="center" wrapText="1"/>
    </xf>
    <xf numFmtId="44" fontId="24" fillId="12" borderId="15" xfId="1" applyFont="1" applyFill="1" applyBorder="1" applyAlignment="1">
      <alignment horizontal="center" vertical="center" wrapText="1"/>
    </xf>
    <xf numFmtId="49" fontId="15" fillId="3" borderId="16" xfId="0" applyNumberFormat="1" applyFont="1" applyFill="1" applyBorder="1" applyAlignment="1">
      <alignment horizontal="center" vertical="center" wrapText="1"/>
    </xf>
    <xf numFmtId="3" fontId="0" fillId="0" borderId="10" xfId="0" applyNumberFormat="1" applyBorder="1" applyAlignment="1">
      <alignment horizontal="center"/>
    </xf>
    <xf numFmtId="44" fontId="20" fillId="8" borderId="10" xfId="1" applyFont="1" applyFill="1" applyBorder="1" applyAlignment="1">
      <alignment horizontal="center" vertical="center" wrapText="1"/>
    </xf>
    <xf numFmtId="49" fontId="27" fillId="13" borderId="10" xfId="0" applyNumberFormat="1" applyFont="1" applyFill="1" applyBorder="1" applyAlignment="1">
      <alignment horizontal="center" vertical="center" wrapText="1"/>
    </xf>
    <xf numFmtId="3" fontId="6" fillId="5" borderId="10" xfId="0" applyNumberFormat="1" applyFont="1" applyFill="1" applyBorder="1" applyAlignment="1">
      <alignment horizontal="center" vertical="center"/>
    </xf>
    <xf numFmtId="3" fontId="25" fillId="8" borderId="10" xfId="0" applyNumberFormat="1" applyFont="1" applyFill="1" applyBorder="1" applyAlignment="1">
      <alignment horizontal="center" vertical="center" wrapText="1"/>
    </xf>
    <xf numFmtId="3" fontId="23" fillId="8" borderId="10" xfId="0" applyNumberFormat="1" applyFont="1" applyFill="1" applyBorder="1" applyAlignment="1">
      <alignment horizontal="center" vertical="center" wrapText="1"/>
    </xf>
    <xf numFmtId="9" fontId="19" fillId="4" borderId="10" xfId="0" applyNumberFormat="1" applyFont="1" applyFill="1" applyBorder="1" applyAlignment="1">
      <alignment horizontal="center" vertical="center" wrapText="1"/>
    </xf>
    <xf numFmtId="0" fontId="13" fillId="2" borderId="4" xfId="0" applyFont="1" applyFill="1" applyBorder="1" applyAlignment="1">
      <alignment horizontal="center" vertical="top" wrapText="1"/>
    </xf>
    <xf numFmtId="0" fontId="8" fillId="0" borderId="5" xfId="0" applyFont="1" applyBorder="1"/>
    <xf numFmtId="0" fontId="8" fillId="0" borderId="6" xfId="0" applyFont="1" applyBorder="1"/>
    <xf numFmtId="0" fontId="0" fillId="0" borderId="0" xfId="0"/>
    <xf numFmtId="0" fontId="15" fillId="6" borderId="15" xfId="0" applyFont="1" applyFill="1" applyBorder="1" applyAlignment="1">
      <alignment horizontal="center" vertical="center" wrapText="1"/>
    </xf>
    <xf numFmtId="0" fontId="8" fillId="0" borderId="15" xfId="0" applyFont="1" applyBorder="1"/>
    <xf numFmtId="0" fontId="19" fillId="2" borderId="15" xfId="0" applyFont="1" applyFill="1" applyBorder="1" applyAlignment="1">
      <alignment horizontal="center" vertical="center" wrapText="1"/>
    </xf>
    <xf numFmtId="0" fontId="19" fillId="2" borderId="15" xfId="0" quotePrefix="1" applyFont="1" applyFill="1" applyBorder="1" applyAlignment="1">
      <alignment horizontal="center" vertical="center" wrapText="1"/>
    </xf>
    <xf numFmtId="0" fontId="6" fillId="2" borderId="2" xfId="0" applyFont="1" applyFill="1" applyBorder="1" applyAlignment="1">
      <alignment horizontal="left" vertical="center"/>
    </xf>
    <xf numFmtId="0" fontId="8" fillId="0" borderId="3" xfId="0" applyFont="1" applyBorder="1"/>
    <xf numFmtId="0" fontId="7" fillId="2" borderId="4" xfId="0" applyFont="1" applyFill="1" applyBorder="1" applyAlignment="1">
      <alignment horizontal="left" vertical="top" wrapText="1"/>
    </xf>
    <xf numFmtId="0" fontId="10" fillId="2" borderId="4" xfId="0" applyFont="1" applyFill="1" applyBorder="1" applyAlignment="1">
      <alignment horizontal="center" wrapText="1"/>
    </xf>
    <xf numFmtId="0" fontId="15" fillId="6" borderId="10" xfId="0" applyFont="1" applyFill="1" applyBorder="1" applyAlignment="1">
      <alignment horizontal="center" vertical="center" wrapText="1"/>
    </xf>
    <xf numFmtId="0" fontId="8" fillId="0" borderId="10" xfId="0" applyFont="1" applyBorder="1"/>
    <xf numFmtId="0" fontId="19" fillId="2" borderId="10" xfId="0" applyFont="1" applyFill="1" applyBorder="1" applyAlignment="1">
      <alignment horizontal="center" vertical="center" wrapText="1"/>
    </xf>
    <xf numFmtId="0" fontId="19" fillId="2" borderId="10" xfId="0" quotePrefix="1" applyFont="1" applyFill="1" applyBorder="1" applyAlignment="1">
      <alignment horizontal="center" vertical="center" wrapText="1"/>
    </xf>
    <xf numFmtId="0" fontId="19" fillId="0" borderId="15" xfId="0" applyFont="1" applyBorder="1" applyAlignment="1">
      <alignment horizontal="center" vertical="center" wrapText="1"/>
    </xf>
    <xf numFmtId="0" fontId="13" fillId="2" borderId="6" xfId="0" applyFont="1" applyFill="1" applyBorder="1" applyAlignment="1">
      <alignment horizontal="center" vertical="top" wrapText="1"/>
    </xf>
    <xf numFmtId="0" fontId="1" fillId="10" borderId="0" xfId="0" applyFont="1" applyFill="1" applyAlignment="1">
      <alignment horizontal="center" vertical="center"/>
    </xf>
    <xf numFmtId="0" fontId="0" fillId="10" borderId="0" xfId="0" applyFill="1" applyAlignment="1">
      <alignment horizontal="center" vertical="center"/>
    </xf>
    <xf numFmtId="0" fontId="1" fillId="11" borderId="0" xfId="0" applyFont="1" applyFill="1" applyAlignment="1">
      <alignment horizontal="center" vertical="center"/>
    </xf>
    <xf numFmtId="0" fontId="0" fillId="11" borderId="0" xfId="0" applyFill="1" applyAlignment="1">
      <alignment horizontal="center" vertical="center"/>
    </xf>
    <xf numFmtId="0" fontId="1" fillId="9" borderId="0" xfId="0" applyFont="1" applyFill="1" applyAlignment="1">
      <alignment horizontal="center" vertical="center"/>
    </xf>
    <xf numFmtId="0" fontId="0" fillId="9" borderId="0" xfId="0" applyFill="1" applyAlignment="1">
      <alignment horizontal="center" vertical="center"/>
    </xf>
  </cellXfs>
  <cellStyles count="3">
    <cellStyle name="Normalny" xfId="0" builtinId="0"/>
    <cellStyle name="Procentowy" xfId="2" builtinId="5"/>
    <cellStyle name="Walutowy" xfId="1" builtinId="4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customschemas.google.com/relationships/workbookmetadata" Target="metadata"/><Relationship Id="rId13" Type="http://schemas.microsoft.com/office/2022/10/relationships/richValueRel" Target="richData/richValueRel.xml"/><Relationship Id="rId3" Type="http://schemas.openxmlformats.org/officeDocument/2006/relationships/worksheet" Target="worksheets/sheet3.xml"/><Relationship Id="rId12" Type="http://schemas.openxmlformats.org/officeDocument/2006/relationships/sheetMetadata" Target="metadata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microsoft.com/office/2017/06/relationships/rdRichValueTypes" Target="richData/rdRichValueTypes.xml"/><Relationship Id="rId1" Type="http://schemas.openxmlformats.org/officeDocument/2006/relationships/worksheet" Target="worksheets/sheet1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microsoft.com/office/2017/06/relationships/rdRichValueStructure" Target="richData/rdrichvaluestructure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Relationship Id="rId14" Type="http://schemas.microsoft.com/office/2017/06/relationships/rdRichValue" Target="richData/rdrichvalue.xml"/></Relationships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0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</richValueRels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4A7EA0-9F05-4B38-96BB-EE312FFD9527}">
  <dimension ref="A1:O943"/>
  <sheetViews>
    <sheetView zoomScale="70" zoomScaleNormal="70" workbookViewId="0">
      <selection activeCell="E24" sqref="E24"/>
    </sheetView>
  </sheetViews>
  <sheetFormatPr defaultColWidth="14.44140625" defaultRowHeight="15" customHeight="1" x14ac:dyDescent="0.3"/>
  <cols>
    <col min="1" max="2" width="3.109375" customWidth="1"/>
    <col min="3" max="3" width="26.5546875" customWidth="1"/>
    <col min="4" max="4" width="26.44140625" customWidth="1"/>
    <col min="5" max="5" width="15.6640625" customWidth="1"/>
    <col min="6" max="6" width="22.109375" customWidth="1"/>
    <col min="7" max="7" width="23.5546875" customWidth="1"/>
    <col min="8" max="8" width="15.5546875" customWidth="1"/>
    <col min="9" max="9" width="20.109375" customWidth="1"/>
    <col min="10" max="11" width="20" customWidth="1"/>
    <col min="12" max="12" width="21.44140625" customWidth="1"/>
    <col min="13" max="13" width="14.88671875" customWidth="1"/>
    <col min="15" max="15" width="42.109375" customWidth="1"/>
  </cols>
  <sheetData>
    <row r="1" spans="1:15" ht="9.75" customHeight="1" x14ac:dyDescent="0.3">
      <c r="A1" s="1"/>
      <c r="B1" s="1"/>
      <c r="C1" s="1"/>
      <c r="D1" s="4"/>
      <c r="E1" s="4"/>
      <c r="F1" s="4"/>
      <c r="G1" s="4"/>
      <c r="H1" s="4"/>
      <c r="I1" s="4"/>
      <c r="J1" s="1"/>
      <c r="K1" s="1"/>
      <c r="L1" s="1"/>
      <c r="M1" s="1"/>
    </row>
    <row r="2" spans="1:15" ht="16.8" x14ac:dyDescent="0.3">
      <c r="A2" s="1"/>
      <c r="B2" s="1"/>
      <c r="C2" s="1"/>
      <c r="D2" s="8"/>
      <c r="E2" s="8"/>
      <c r="F2" s="8"/>
      <c r="G2" s="8"/>
      <c r="H2" s="8"/>
      <c r="I2" s="175"/>
      <c r="J2" s="1"/>
      <c r="K2" s="1"/>
      <c r="L2" s="1"/>
      <c r="M2" s="1"/>
    </row>
    <row r="3" spans="1:15" ht="14.25" customHeight="1" x14ac:dyDescent="0.3">
      <c r="A3" s="1"/>
      <c r="B3" s="1"/>
      <c r="C3" s="1"/>
      <c r="D3" s="11"/>
      <c r="E3" s="11"/>
      <c r="F3" s="11"/>
      <c r="G3" s="12"/>
      <c r="H3" s="12"/>
      <c r="I3" s="166"/>
      <c r="J3" s="1"/>
      <c r="K3" s="1"/>
      <c r="L3" s="1"/>
      <c r="M3" s="1"/>
    </row>
    <row r="4" spans="1:15" ht="14.25" customHeight="1" x14ac:dyDescent="0.3">
      <c r="A4" s="1"/>
      <c r="B4" s="1"/>
      <c r="C4" s="1"/>
      <c r="D4" s="11"/>
      <c r="E4" s="11"/>
      <c r="F4" s="11"/>
      <c r="G4" s="14"/>
      <c r="H4" s="14"/>
      <c r="I4" s="166"/>
      <c r="J4" s="1"/>
      <c r="K4" s="1"/>
      <c r="L4" s="1"/>
      <c r="M4" s="1"/>
    </row>
    <row r="5" spans="1:15" ht="13.5" customHeight="1" x14ac:dyDescent="0.3">
      <c r="A5" s="1"/>
      <c r="B5" s="1"/>
      <c r="C5" s="1"/>
      <c r="D5" s="11"/>
      <c r="E5" s="11"/>
      <c r="F5" s="11"/>
      <c r="G5" s="14"/>
      <c r="H5" s="14"/>
      <c r="I5" s="166"/>
      <c r="J5" s="1"/>
      <c r="K5" s="1"/>
      <c r="L5" s="1"/>
      <c r="M5" s="1"/>
    </row>
    <row r="6" spans="1:15" ht="14.25" customHeight="1" x14ac:dyDescent="0.4">
      <c r="A6" s="1"/>
      <c r="B6" s="1"/>
      <c r="C6" s="15"/>
      <c r="G6" s="18"/>
      <c r="H6" s="18"/>
      <c r="I6" s="166"/>
      <c r="J6" s="1"/>
      <c r="K6" s="1"/>
      <c r="L6" s="1"/>
      <c r="M6" s="1"/>
    </row>
    <row r="7" spans="1:15" ht="19.5" customHeight="1" x14ac:dyDescent="0.4">
      <c r="A7" s="1"/>
      <c r="B7" s="1"/>
      <c r="C7" s="15"/>
      <c r="D7" s="18"/>
      <c r="E7" s="18"/>
      <c r="F7" s="18"/>
      <c r="G7" s="18"/>
      <c r="H7" s="18"/>
      <c r="I7" s="18"/>
      <c r="J7" s="1"/>
      <c r="K7" s="1"/>
      <c r="L7" s="1"/>
      <c r="M7" s="1"/>
    </row>
    <row r="8" spans="1:15" ht="11.25" customHeight="1" x14ac:dyDescent="0.4">
      <c r="A8" s="1"/>
      <c r="B8" s="1"/>
      <c r="C8" s="50"/>
      <c r="D8" s="54"/>
      <c r="E8" s="54"/>
      <c r="F8" s="54"/>
      <c r="G8" s="54"/>
      <c r="H8" s="54"/>
      <c r="I8" s="54"/>
      <c r="J8" s="57"/>
      <c r="K8" s="57"/>
      <c r="L8" s="57"/>
      <c r="M8" s="57"/>
    </row>
    <row r="9" spans="1:15" ht="93" customHeight="1" x14ac:dyDescent="0.3">
      <c r="A9" s="1"/>
      <c r="B9" s="1"/>
      <c r="C9" s="76" t="s">
        <v>14</v>
      </c>
      <c r="D9" s="76" t="s">
        <v>23</v>
      </c>
      <c r="E9" s="77" t="s">
        <v>115</v>
      </c>
      <c r="F9" s="77" t="s">
        <v>124</v>
      </c>
      <c r="G9" s="79" t="s">
        <v>25</v>
      </c>
      <c r="H9" s="77" t="s">
        <v>116</v>
      </c>
      <c r="I9" s="77" t="s">
        <v>125</v>
      </c>
      <c r="J9" s="76" t="s">
        <v>30</v>
      </c>
      <c r="K9" s="81" t="s">
        <v>121</v>
      </c>
      <c r="L9" s="78" t="s">
        <v>122</v>
      </c>
      <c r="M9" s="76" t="s">
        <v>31</v>
      </c>
      <c r="O9" s="156" t="s">
        <v>113</v>
      </c>
    </row>
    <row r="10" spans="1:15" ht="69" customHeight="1" x14ac:dyDescent="0.3">
      <c r="A10" s="1"/>
      <c r="B10" s="23"/>
      <c r="C10" s="159" t="s">
        <v>34</v>
      </c>
      <c r="D10" s="160">
        <v>16191822.965029113</v>
      </c>
      <c r="E10" s="161">
        <v>26806630</v>
      </c>
      <c r="F10" s="93">
        <v>1.6555659024864964</v>
      </c>
      <c r="G10" s="160">
        <v>2208701.5281635933</v>
      </c>
      <c r="H10" s="162">
        <v>2603286</v>
      </c>
      <c r="I10" s="93">
        <v>1.1786499745687598</v>
      </c>
      <c r="J10" s="160">
        <v>69755.603872384803</v>
      </c>
      <c r="K10" s="161">
        <v>81630</v>
      </c>
      <c r="L10" s="163">
        <v>1.1702285618419841</v>
      </c>
      <c r="M10" s="160">
        <v>55804.483097907847</v>
      </c>
    </row>
    <row r="11" spans="1:15" ht="60.75" customHeight="1" x14ac:dyDescent="0.3">
      <c r="A11" s="1"/>
      <c r="B11" s="23"/>
      <c r="C11" s="159" t="s">
        <v>91</v>
      </c>
      <c r="D11" s="160">
        <v>16536915.591677126</v>
      </c>
      <c r="E11" s="161">
        <v>25810779</v>
      </c>
      <c r="F11" s="93">
        <v>1.5607976503786669</v>
      </c>
      <c r="G11" s="160">
        <v>2090687.2843142564</v>
      </c>
      <c r="H11" s="162">
        <v>2380879</v>
      </c>
      <c r="I11" s="93">
        <v>1.1388020666041054</v>
      </c>
      <c r="J11" s="160">
        <v>59900.863589140601</v>
      </c>
      <c r="K11" s="161">
        <v>78354</v>
      </c>
      <c r="L11" s="163">
        <v>1.3080612749997942</v>
      </c>
      <c r="M11" s="160">
        <v>47920.690871312501</v>
      </c>
    </row>
    <row r="12" spans="1:15" ht="60.75" customHeight="1" x14ac:dyDescent="0.3">
      <c r="A12" s="1"/>
      <c r="B12" s="1"/>
      <c r="C12" s="159" t="s">
        <v>126</v>
      </c>
      <c r="D12" s="160">
        <v>13587936.720636891</v>
      </c>
      <c r="E12" s="161">
        <v>17971409</v>
      </c>
      <c r="F12" s="93">
        <v>1.3226002865251529</v>
      </c>
      <c r="G12" s="160">
        <v>1697760.0803264356</v>
      </c>
      <c r="H12" s="162">
        <v>2271349</v>
      </c>
      <c r="I12" s="93">
        <v>1.3378503984869747</v>
      </c>
      <c r="J12" s="160">
        <v>49088.879148808614</v>
      </c>
      <c r="K12" s="161">
        <v>69756</v>
      </c>
      <c r="L12" s="163">
        <v>1.4210143154530139</v>
      </c>
      <c r="M12" s="160">
        <v>39271.103319046902</v>
      </c>
    </row>
    <row r="13" spans="1:15" ht="11.25" customHeight="1" x14ac:dyDescent="0.3">
      <c r="A13" s="1"/>
      <c r="B13" s="1"/>
      <c r="C13" s="1"/>
      <c r="D13" s="3"/>
      <c r="E13" s="3"/>
      <c r="F13" s="3"/>
      <c r="G13" s="3"/>
      <c r="H13" s="3"/>
      <c r="I13" s="3"/>
      <c r="J13" s="1"/>
      <c r="K13" s="1"/>
      <c r="L13" s="1"/>
      <c r="M13" s="1"/>
    </row>
    <row r="14" spans="1:15" ht="11.25" customHeight="1" x14ac:dyDescent="0.3">
      <c r="A14" s="1"/>
      <c r="B14" s="1"/>
      <c r="C14" s="1"/>
      <c r="D14" s="3"/>
      <c r="E14" s="3"/>
      <c r="F14" s="3"/>
      <c r="G14" s="3"/>
      <c r="H14" s="3"/>
      <c r="I14" s="3"/>
      <c r="J14" s="1"/>
      <c r="K14" s="1"/>
      <c r="L14" s="1"/>
      <c r="M14" s="1"/>
    </row>
    <row r="15" spans="1:15" ht="11.25" customHeight="1" x14ac:dyDescent="0.3">
      <c r="A15" s="1"/>
      <c r="B15" s="1"/>
      <c r="C15" s="1"/>
      <c r="D15" s="3"/>
      <c r="E15" s="3"/>
      <c r="F15" s="3"/>
      <c r="G15" s="3"/>
      <c r="H15" s="3"/>
      <c r="I15" s="3"/>
      <c r="J15" s="1"/>
      <c r="K15" s="1"/>
      <c r="L15" s="1"/>
      <c r="M15" s="1"/>
    </row>
    <row r="16" spans="1:15" ht="11.25" customHeight="1" x14ac:dyDescent="0.3">
      <c r="A16" s="1"/>
      <c r="B16" s="1"/>
      <c r="C16" s="1"/>
      <c r="D16" s="3"/>
      <c r="E16" s="3"/>
      <c r="F16" s="3"/>
      <c r="G16" s="3"/>
      <c r="H16" s="3"/>
      <c r="I16" s="3"/>
      <c r="J16" s="1"/>
      <c r="K16" s="1"/>
      <c r="L16" s="1"/>
      <c r="M16" s="1"/>
    </row>
    <row r="17" spans="1:13" ht="11.25" customHeight="1" x14ac:dyDescent="0.3">
      <c r="A17" s="1"/>
      <c r="B17" s="1"/>
      <c r="C17" s="1"/>
      <c r="D17" s="3"/>
      <c r="E17" s="3"/>
      <c r="F17" s="3"/>
      <c r="G17" s="3"/>
      <c r="H17" s="3"/>
      <c r="I17" s="3"/>
      <c r="J17" s="1"/>
      <c r="K17" s="1"/>
      <c r="L17" s="1"/>
      <c r="M17" s="1"/>
    </row>
    <row r="18" spans="1:13" ht="11.25" customHeight="1" x14ac:dyDescent="0.3">
      <c r="A18" s="1"/>
      <c r="B18" s="1"/>
      <c r="C18" s="1"/>
      <c r="D18" s="3"/>
      <c r="E18" s="3"/>
      <c r="F18" s="3"/>
      <c r="G18" s="3"/>
      <c r="H18" s="3"/>
      <c r="I18" s="3"/>
      <c r="J18" s="1"/>
      <c r="K18" s="1"/>
      <c r="L18" s="1"/>
      <c r="M18" s="1"/>
    </row>
    <row r="19" spans="1:13" ht="11.25" customHeight="1" x14ac:dyDescent="0.3">
      <c r="A19" s="1"/>
      <c r="B19" s="1"/>
      <c r="C19" s="1"/>
      <c r="D19" s="3"/>
      <c r="E19" s="3"/>
      <c r="F19" s="3"/>
      <c r="G19" s="3"/>
      <c r="H19" s="3"/>
      <c r="I19" s="3"/>
      <c r="J19" s="1"/>
      <c r="K19" s="1"/>
      <c r="L19" s="1"/>
      <c r="M19" s="1"/>
    </row>
    <row r="20" spans="1:13" ht="11.25" customHeight="1" x14ac:dyDescent="0.3">
      <c r="A20" s="1"/>
      <c r="B20" s="1"/>
      <c r="C20" s="1"/>
      <c r="D20" s="3"/>
      <c r="E20" s="3"/>
      <c r="F20" s="3"/>
      <c r="G20" s="3"/>
      <c r="H20" s="3"/>
      <c r="I20" s="3"/>
      <c r="J20" s="1"/>
      <c r="K20" s="1"/>
      <c r="L20" s="1"/>
      <c r="M20" s="1"/>
    </row>
    <row r="21" spans="1:13" ht="11.25" customHeight="1" x14ac:dyDescent="0.3">
      <c r="A21" s="1"/>
      <c r="B21" s="1"/>
      <c r="C21" s="1"/>
      <c r="D21" s="3"/>
      <c r="E21" s="3"/>
      <c r="F21" s="3"/>
      <c r="G21" s="3"/>
      <c r="H21" s="3"/>
      <c r="I21" s="3"/>
      <c r="J21" s="1"/>
      <c r="K21" s="1"/>
      <c r="L21" s="1"/>
      <c r="M21" s="1"/>
    </row>
    <row r="22" spans="1:13" ht="11.25" customHeight="1" x14ac:dyDescent="0.3">
      <c r="A22" s="1"/>
      <c r="B22" s="1"/>
      <c r="C22" s="1"/>
      <c r="D22" s="3"/>
      <c r="E22" s="3"/>
      <c r="F22" s="3"/>
      <c r="G22" s="3"/>
      <c r="H22" s="3"/>
      <c r="I22" s="3"/>
      <c r="J22" s="1"/>
      <c r="K22" s="1"/>
      <c r="L22" s="1"/>
      <c r="M22" s="1"/>
    </row>
    <row r="23" spans="1:13" ht="11.25" customHeight="1" x14ac:dyDescent="0.3">
      <c r="A23" s="1"/>
      <c r="B23" s="1"/>
      <c r="C23" s="1"/>
      <c r="D23" s="3"/>
      <c r="E23" s="3"/>
      <c r="F23" s="3"/>
      <c r="G23" s="3"/>
      <c r="H23" s="3"/>
      <c r="I23" s="3"/>
      <c r="J23" s="1"/>
      <c r="K23" s="1"/>
      <c r="L23" s="1"/>
      <c r="M23" s="1"/>
    </row>
    <row r="24" spans="1:13" ht="11.25" customHeight="1" x14ac:dyDescent="0.3">
      <c r="A24" s="1"/>
      <c r="B24" s="1"/>
      <c r="C24" s="1"/>
      <c r="D24" s="3"/>
      <c r="E24" s="3"/>
      <c r="F24" s="3"/>
      <c r="G24" s="3"/>
      <c r="H24" s="3"/>
      <c r="I24" s="3"/>
      <c r="J24" s="1"/>
      <c r="K24" s="1"/>
      <c r="L24" s="1"/>
      <c r="M24" s="1"/>
    </row>
    <row r="25" spans="1:13" ht="11.25" customHeight="1" x14ac:dyDescent="0.3">
      <c r="A25" s="1"/>
      <c r="B25" s="1"/>
      <c r="C25" s="1"/>
      <c r="D25" s="3"/>
      <c r="E25" s="3"/>
      <c r="F25" s="3"/>
      <c r="G25" s="3"/>
      <c r="H25" s="3"/>
      <c r="I25" s="3"/>
      <c r="J25" s="1"/>
      <c r="K25" s="1"/>
      <c r="L25" s="1"/>
      <c r="M25" s="1"/>
    </row>
    <row r="26" spans="1:13" ht="11.25" customHeight="1" x14ac:dyDescent="0.3">
      <c r="A26" s="1"/>
      <c r="B26" s="1"/>
      <c r="C26" s="1"/>
      <c r="D26" s="3"/>
      <c r="E26" s="3"/>
      <c r="F26" s="3"/>
      <c r="G26" s="3"/>
      <c r="H26" s="3"/>
      <c r="I26" s="3"/>
      <c r="J26" s="1"/>
      <c r="K26" s="1"/>
      <c r="L26" s="1"/>
      <c r="M26" s="1"/>
    </row>
    <row r="27" spans="1:13" ht="11.25" customHeight="1" x14ac:dyDescent="0.3">
      <c r="A27" s="1"/>
      <c r="B27" s="1"/>
      <c r="C27" s="1"/>
      <c r="D27" s="3"/>
      <c r="E27" s="3"/>
      <c r="F27" s="3"/>
      <c r="G27" s="3"/>
      <c r="H27" s="3"/>
      <c r="I27" s="3"/>
      <c r="J27" s="1"/>
      <c r="K27" s="1"/>
      <c r="L27" s="1"/>
      <c r="M27" s="1"/>
    </row>
    <row r="28" spans="1:13" ht="11.25" customHeight="1" x14ac:dyDescent="0.3">
      <c r="A28" s="1"/>
      <c r="B28" s="1"/>
      <c r="C28" s="1"/>
      <c r="D28" s="3"/>
      <c r="E28" s="3"/>
      <c r="F28" s="3"/>
      <c r="G28" s="3"/>
      <c r="H28" s="3"/>
      <c r="I28" s="3"/>
      <c r="J28" s="1"/>
      <c r="K28" s="1"/>
      <c r="L28" s="1"/>
      <c r="M28" s="1"/>
    </row>
    <row r="29" spans="1:13" ht="11.25" customHeight="1" x14ac:dyDescent="0.3">
      <c r="A29" s="1"/>
      <c r="B29" s="1"/>
      <c r="C29" s="1"/>
      <c r="D29" s="3"/>
      <c r="E29" s="3"/>
      <c r="F29" s="3"/>
      <c r="G29" s="3"/>
      <c r="H29" s="3"/>
      <c r="I29" s="3"/>
      <c r="J29" s="1"/>
      <c r="K29" s="1"/>
      <c r="L29" s="1"/>
      <c r="M29" s="1"/>
    </row>
    <row r="30" spans="1:13" ht="11.25" customHeight="1" x14ac:dyDescent="0.3">
      <c r="A30" s="1"/>
      <c r="B30" s="1"/>
      <c r="C30" s="1"/>
      <c r="D30" s="3"/>
      <c r="E30" s="3"/>
      <c r="F30" s="3"/>
      <c r="G30" s="3"/>
      <c r="H30" s="3"/>
      <c r="I30" s="3"/>
      <c r="J30" s="1"/>
      <c r="K30" s="1"/>
      <c r="L30" s="1"/>
      <c r="M30" s="1"/>
    </row>
    <row r="31" spans="1:13" ht="11.25" customHeight="1" x14ac:dyDescent="0.3">
      <c r="A31" s="1"/>
      <c r="B31" s="1"/>
      <c r="C31" s="1"/>
      <c r="D31" s="3"/>
      <c r="E31" s="3"/>
      <c r="F31" s="3"/>
      <c r="G31" s="3"/>
      <c r="H31" s="3"/>
      <c r="I31" s="3"/>
      <c r="J31" s="1"/>
      <c r="K31" s="1"/>
      <c r="L31" s="1"/>
      <c r="M31" s="1"/>
    </row>
    <row r="32" spans="1:13" ht="11.25" customHeight="1" x14ac:dyDescent="0.3">
      <c r="A32" s="1"/>
      <c r="B32" s="1"/>
      <c r="C32" s="1"/>
      <c r="D32" s="3"/>
      <c r="E32" s="3"/>
      <c r="F32" s="3"/>
      <c r="G32" s="3"/>
      <c r="H32" s="3"/>
      <c r="I32" s="3"/>
      <c r="J32" s="1"/>
      <c r="K32" s="1"/>
      <c r="L32" s="1"/>
      <c r="M32" s="1"/>
    </row>
    <row r="33" spans="1:13" ht="11.25" customHeight="1" x14ac:dyDescent="0.3">
      <c r="A33" s="1"/>
      <c r="B33" s="1"/>
      <c r="C33" s="1"/>
      <c r="D33" s="3"/>
      <c r="E33" s="3"/>
      <c r="F33" s="3"/>
      <c r="G33" s="3"/>
      <c r="H33" s="3"/>
      <c r="I33" s="3"/>
      <c r="J33" s="1"/>
      <c r="K33" s="1"/>
      <c r="L33" s="1"/>
      <c r="M33" s="1"/>
    </row>
    <row r="34" spans="1:13" ht="11.25" customHeight="1" x14ac:dyDescent="0.3">
      <c r="A34" s="1"/>
      <c r="B34" s="1"/>
      <c r="C34" s="1"/>
      <c r="D34" s="3"/>
      <c r="E34" s="3"/>
      <c r="F34" s="3"/>
      <c r="G34" s="3"/>
      <c r="H34" s="3"/>
      <c r="I34" s="3"/>
      <c r="J34" s="1"/>
      <c r="K34" s="1"/>
      <c r="L34" s="1"/>
      <c r="M34" s="1"/>
    </row>
    <row r="35" spans="1:13" ht="11.25" customHeight="1" x14ac:dyDescent="0.3">
      <c r="A35" s="1"/>
      <c r="B35" s="1"/>
      <c r="C35" s="1"/>
      <c r="D35" s="3"/>
      <c r="E35" s="3"/>
      <c r="F35" s="3"/>
      <c r="G35" s="3"/>
      <c r="H35" s="3"/>
      <c r="I35" s="3"/>
      <c r="J35" s="1"/>
      <c r="K35" s="1"/>
      <c r="L35" s="1"/>
      <c r="M35" s="1"/>
    </row>
    <row r="36" spans="1:13" ht="11.25" customHeight="1" x14ac:dyDescent="0.3">
      <c r="A36" s="1"/>
      <c r="B36" s="1"/>
      <c r="C36" s="1"/>
      <c r="D36" s="3"/>
      <c r="E36" s="3"/>
      <c r="F36" s="3"/>
      <c r="G36" s="3"/>
      <c r="H36" s="3"/>
      <c r="I36" s="3"/>
      <c r="J36" s="1"/>
      <c r="K36" s="1"/>
      <c r="L36" s="1"/>
      <c r="M36" s="1"/>
    </row>
    <row r="37" spans="1:13" ht="11.25" customHeight="1" x14ac:dyDescent="0.3">
      <c r="A37" s="1"/>
      <c r="B37" s="1"/>
      <c r="C37" s="1"/>
      <c r="D37" s="3"/>
      <c r="E37" s="3"/>
      <c r="F37" s="3"/>
      <c r="G37" s="3"/>
      <c r="H37" s="3"/>
      <c r="I37" s="3"/>
      <c r="J37" s="1"/>
      <c r="K37" s="1"/>
      <c r="L37" s="1"/>
      <c r="M37" s="1"/>
    </row>
    <row r="38" spans="1:13" ht="11.25" customHeight="1" x14ac:dyDescent="0.3">
      <c r="A38" s="1"/>
      <c r="B38" s="1"/>
      <c r="C38" s="1"/>
      <c r="D38" s="3"/>
      <c r="E38" s="3"/>
      <c r="F38" s="3"/>
      <c r="G38" s="3"/>
      <c r="H38" s="3"/>
      <c r="I38" s="3"/>
      <c r="J38" s="1"/>
      <c r="K38" s="1"/>
      <c r="L38" s="1"/>
      <c r="M38" s="1"/>
    </row>
    <row r="39" spans="1:13" ht="11.25" customHeight="1" x14ac:dyDescent="0.3">
      <c r="A39" s="1"/>
      <c r="B39" s="1"/>
      <c r="C39" s="1"/>
      <c r="D39" s="3"/>
      <c r="E39" s="3"/>
      <c r="F39" s="3"/>
      <c r="G39" s="3"/>
      <c r="H39" s="3"/>
      <c r="I39" s="3"/>
      <c r="J39" s="1"/>
      <c r="K39" s="1"/>
      <c r="L39" s="1"/>
      <c r="M39" s="1"/>
    </row>
    <row r="40" spans="1:13" ht="11.25" customHeight="1" x14ac:dyDescent="0.3">
      <c r="A40" s="1"/>
      <c r="B40" s="1"/>
      <c r="C40" s="1"/>
      <c r="D40" s="3"/>
      <c r="E40" s="3"/>
      <c r="F40" s="3"/>
      <c r="G40" s="3"/>
      <c r="H40" s="3"/>
      <c r="I40" s="3"/>
      <c r="J40" s="1"/>
      <c r="K40" s="1"/>
      <c r="L40" s="1"/>
      <c r="M40" s="1"/>
    </row>
    <row r="41" spans="1:13" ht="11.25" customHeight="1" x14ac:dyDescent="0.3">
      <c r="A41" s="1"/>
      <c r="B41" s="1"/>
      <c r="C41" s="1"/>
      <c r="D41" s="3"/>
      <c r="E41" s="3"/>
      <c r="F41" s="3"/>
      <c r="G41" s="3"/>
      <c r="H41" s="3"/>
      <c r="I41" s="3"/>
      <c r="J41" s="1"/>
      <c r="K41" s="1"/>
      <c r="L41" s="1"/>
      <c r="M41" s="1"/>
    </row>
    <row r="42" spans="1:13" ht="11.25" customHeight="1" x14ac:dyDescent="0.3">
      <c r="A42" s="1"/>
      <c r="B42" s="1"/>
      <c r="C42" s="1"/>
      <c r="D42" s="3"/>
      <c r="E42" s="3"/>
      <c r="F42" s="3"/>
      <c r="G42" s="3"/>
      <c r="H42" s="3"/>
      <c r="I42" s="3"/>
      <c r="J42" s="1"/>
      <c r="K42" s="1"/>
      <c r="L42" s="1"/>
      <c r="M42" s="1"/>
    </row>
    <row r="43" spans="1:13" ht="11.25" customHeight="1" x14ac:dyDescent="0.3">
      <c r="A43" s="1"/>
      <c r="B43" s="1"/>
      <c r="C43" s="1"/>
      <c r="D43" s="3"/>
      <c r="E43" s="3"/>
      <c r="F43" s="3"/>
      <c r="G43" s="3"/>
      <c r="H43" s="3"/>
      <c r="I43" s="3"/>
      <c r="J43" s="1"/>
      <c r="K43" s="1"/>
      <c r="L43" s="1"/>
      <c r="M43" s="1"/>
    </row>
    <row r="44" spans="1:13" ht="11.25" customHeight="1" x14ac:dyDescent="0.3">
      <c r="A44" s="1"/>
      <c r="B44" s="1"/>
      <c r="C44" s="1"/>
      <c r="D44" s="3"/>
      <c r="E44" s="3"/>
      <c r="F44" s="3"/>
      <c r="G44" s="3"/>
      <c r="H44" s="3"/>
      <c r="I44" s="3"/>
      <c r="J44" s="1"/>
      <c r="K44" s="1"/>
      <c r="L44" s="1"/>
      <c r="M44" s="1"/>
    </row>
    <row r="45" spans="1:13" ht="11.25" customHeight="1" x14ac:dyDescent="0.3">
      <c r="A45" s="1"/>
      <c r="B45" s="1"/>
      <c r="C45" s="1"/>
      <c r="D45" s="3"/>
      <c r="E45" s="3"/>
      <c r="F45" s="3"/>
      <c r="G45" s="3"/>
      <c r="H45" s="3"/>
      <c r="I45" s="3"/>
      <c r="J45" s="1"/>
      <c r="K45" s="1"/>
      <c r="L45" s="1"/>
      <c r="M45" s="1"/>
    </row>
    <row r="46" spans="1:13" ht="11.25" customHeight="1" x14ac:dyDescent="0.3">
      <c r="A46" s="1"/>
      <c r="B46" s="1"/>
      <c r="C46" s="1"/>
      <c r="D46" s="3"/>
      <c r="E46" s="3"/>
      <c r="F46" s="3"/>
      <c r="G46" s="3"/>
      <c r="H46" s="3"/>
      <c r="I46" s="3"/>
      <c r="J46" s="1"/>
      <c r="K46" s="1"/>
      <c r="L46" s="1"/>
      <c r="M46" s="1"/>
    </row>
    <row r="47" spans="1:13" ht="11.25" customHeight="1" x14ac:dyDescent="0.3">
      <c r="A47" s="1"/>
      <c r="B47" s="1"/>
      <c r="C47" s="1"/>
      <c r="D47" s="3"/>
      <c r="E47" s="3"/>
      <c r="F47" s="3"/>
      <c r="G47" s="3"/>
      <c r="H47" s="3"/>
      <c r="I47" s="3"/>
      <c r="J47" s="1"/>
      <c r="K47" s="1"/>
      <c r="L47" s="1"/>
      <c r="M47" s="1"/>
    </row>
    <row r="48" spans="1:13" ht="11.25" customHeight="1" x14ac:dyDescent="0.3">
      <c r="A48" s="1"/>
      <c r="B48" s="1"/>
      <c r="C48" s="1"/>
      <c r="D48" s="3"/>
      <c r="E48" s="3"/>
      <c r="F48" s="3"/>
      <c r="G48" s="3"/>
      <c r="H48" s="3"/>
      <c r="I48" s="3"/>
      <c r="J48" s="1"/>
      <c r="K48" s="1"/>
      <c r="L48" s="1"/>
      <c r="M48" s="1"/>
    </row>
    <row r="49" spans="1:13" ht="11.25" customHeight="1" x14ac:dyDescent="0.3">
      <c r="A49" s="1"/>
      <c r="B49" s="1"/>
      <c r="C49" s="1"/>
      <c r="D49" s="3"/>
      <c r="E49" s="3"/>
      <c r="F49" s="3"/>
      <c r="G49" s="3"/>
      <c r="H49" s="3"/>
      <c r="I49" s="3"/>
      <c r="J49" s="1"/>
      <c r="K49" s="1"/>
      <c r="L49" s="1"/>
      <c r="M49" s="1"/>
    </row>
    <row r="50" spans="1:13" ht="11.25" customHeight="1" x14ac:dyDescent="0.3">
      <c r="A50" s="1"/>
      <c r="B50" s="1"/>
      <c r="C50" s="1"/>
      <c r="D50" s="3"/>
      <c r="E50" s="3"/>
      <c r="F50" s="3"/>
      <c r="G50" s="3"/>
      <c r="H50" s="3"/>
      <c r="I50" s="3"/>
      <c r="J50" s="1"/>
      <c r="K50" s="1"/>
      <c r="L50" s="1"/>
      <c r="M50" s="1"/>
    </row>
    <row r="51" spans="1:13" ht="11.25" customHeight="1" x14ac:dyDescent="0.3">
      <c r="A51" s="1"/>
      <c r="B51" s="1"/>
      <c r="C51" s="1"/>
      <c r="D51" s="3"/>
      <c r="E51" s="3"/>
      <c r="F51" s="3"/>
      <c r="G51" s="3"/>
      <c r="H51" s="3"/>
      <c r="I51" s="3"/>
      <c r="J51" s="1"/>
      <c r="K51" s="1"/>
      <c r="L51" s="1"/>
      <c r="M51" s="1"/>
    </row>
    <row r="52" spans="1:13" ht="11.25" customHeight="1" x14ac:dyDescent="0.3">
      <c r="A52" s="1"/>
      <c r="B52" s="1"/>
      <c r="C52" s="1"/>
      <c r="D52" s="3"/>
      <c r="E52" s="3"/>
      <c r="F52" s="3"/>
      <c r="G52" s="3"/>
      <c r="H52" s="3"/>
      <c r="I52" s="3"/>
      <c r="J52" s="1"/>
      <c r="K52" s="1"/>
      <c r="L52" s="1"/>
      <c r="M52" s="1"/>
    </row>
    <row r="53" spans="1:13" ht="11.25" customHeight="1" x14ac:dyDescent="0.3">
      <c r="A53" s="1"/>
      <c r="B53" s="1"/>
      <c r="C53" s="1"/>
      <c r="D53" s="3"/>
      <c r="E53" s="3"/>
      <c r="F53" s="3"/>
      <c r="G53" s="3"/>
      <c r="H53" s="3"/>
      <c r="I53" s="3"/>
      <c r="J53" s="1"/>
      <c r="K53" s="1"/>
      <c r="L53" s="1"/>
      <c r="M53" s="1"/>
    </row>
    <row r="54" spans="1:13" ht="11.25" customHeight="1" x14ac:dyDescent="0.3">
      <c r="A54" s="1"/>
      <c r="B54" s="1"/>
      <c r="C54" s="1"/>
      <c r="D54" s="3"/>
      <c r="E54" s="3"/>
      <c r="F54" s="3"/>
      <c r="G54" s="3"/>
      <c r="H54" s="3"/>
      <c r="I54" s="3"/>
      <c r="J54" s="1"/>
      <c r="K54" s="1"/>
      <c r="L54" s="1"/>
      <c r="M54" s="1"/>
    </row>
    <row r="55" spans="1:13" ht="11.25" customHeight="1" x14ac:dyDescent="0.3">
      <c r="A55" s="1"/>
      <c r="B55" s="1"/>
      <c r="C55" s="1"/>
      <c r="D55" s="3"/>
      <c r="E55" s="3"/>
      <c r="F55" s="3"/>
      <c r="G55" s="3"/>
      <c r="H55" s="3"/>
      <c r="I55" s="3"/>
      <c r="J55" s="1"/>
      <c r="K55" s="1"/>
      <c r="L55" s="1"/>
      <c r="M55" s="1"/>
    </row>
    <row r="56" spans="1:13" ht="11.25" customHeight="1" x14ac:dyDescent="0.3">
      <c r="A56" s="1"/>
      <c r="B56" s="1"/>
      <c r="C56" s="1"/>
      <c r="D56" s="3"/>
      <c r="E56" s="3"/>
      <c r="F56" s="3"/>
      <c r="G56" s="3"/>
      <c r="H56" s="3"/>
      <c r="I56" s="3"/>
      <c r="J56" s="1"/>
      <c r="K56" s="1"/>
      <c r="L56" s="1"/>
      <c r="M56" s="1"/>
    </row>
    <row r="57" spans="1:13" ht="11.25" customHeight="1" x14ac:dyDescent="0.3">
      <c r="A57" s="1"/>
      <c r="B57" s="1"/>
      <c r="C57" s="1"/>
      <c r="D57" s="3"/>
      <c r="E57" s="3"/>
      <c r="F57" s="3"/>
      <c r="G57" s="3"/>
      <c r="H57" s="3"/>
      <c r="I57" s="3"/>
      <c r="J57" s="1"/>
      <c r="K57" s="1"/>
      <c r="L57" s="1"/>
      <c r="M57" s="1"/>
    </row>
    <row r="58" spans="1:13" ht="11.25" customHeight="1" x14ac:dyDescent="0.3">
      <c r="A58" s="1"/>
      <c r="B58" s="1"/>
      <c r="C58" s="1"/>
      <c r="D58" s="3"/>
      <c r="E58" s="3"/>
      <c r="F58" s="3"/>
      <c r="G58" s="3"/>
      <c r="H58" s="3"/>
      <c r="I58" s="3"/>
      <c r="J58" s="1"/>
      <c r="K58" s="1"/>
      <c r="L58" s="1"/>
      <c r="M58" s="1"/>
    </row>
    <row r="59" spans="1:13" ht="11.25" customHeight="1" x14ac:dyDescent="0.3">
      <c r="A59" s="1"/>
      <c r="B59" s="1"/>
      <c r="C59" s="1"/>
      <c r="D59" s="3"/>
      <c r="E59" s="3"/>
      <c r="F59" s="3"/>
      <c r="G59" s="3"/>
      <c r="H59" s="3"/>
      <c r="I59" s="3"/>
      <c r="J59" s="1"/>
      <c r="K59" s="1"/>
      <c r="L59" s="1"/>
      <c r="M59" s="1"/>
    </row>
    <row r="60" spans="1:13" ht="11.25" customHeight="1" x14ac:dyDescent="0.3">
      <c r="A60" s="1"/>
      <c r="B60" s="1"/>
      <c r="C60" s="1"/>
      <c r="D60" s="3"/>
      <c r="E60" s="3"/>
      <c r="F60" s="3"/>
      <c r="G60" s="3"/>
      <c r="H60" s="3"/>
      <c r="I60" s="3"/>
      <c r="J60" s="1"/>
      <c r="K60" s="1"/>
      <c r="L60" s="1"/>
      <c r="M60" s="1"/>
    </row>
    <row r="61" spans="1:13" ht="11.25" customHeight="1" x14ac:dyDescent="0.3">
      <c r="A61" s="1"/>
      <c r="B61" s="1"/>
      <c r="C61" s="1"/>
      <c r="D61" s="3"/>
      <c r="E61" s="3"/>
      <c r="F61" s="3"/>
      <c r="G61" s="3"/>
      <c r="H61" s="3"/>
      <c r="I61" s="3"/>
      <c r="J61" s="1"/>
      <c r="K61" s="1"/>
      <c r="L61" s="1"/>
      <c r="M61" s="1"/>
    </row>
    <row r="62" spans="1:13" ht="11.25" customHeight="1" x14ac:dyDescent="0.3">
      <c r="A62" s="1"/>
      <c r="B62" s="1"/>
      <c r="C62" s="1"/>
      <c r="D62" s="3"/>
      <c r="E62" s="3"/>
      <c r="F62" s="3"/>
      <c r="G62" s="3"/>
      <c r="H62" s="3"/>
      <c r="I62" s="3"/>
      <c r="J62" s="1"/>
      <c r="K62" s="1"/>
      <c r="L62" s="1"/>
      <c r="M62" s="1"/>
    </row>
    <row r="63" spans="1:13" ht="11.25" customHeight="1" x14ac:dyDescent="0.3">
      <c r="A63" s="1"/>
      <c r="B63" s="1"/>
      <c r="C63" s="1"/>
      <c r="D63" s="3"/>
      <c r="E63" s="3"/>
      <c r="F63" s="3"/>
      <c r="G63" s="3"/>
      <c r="H63" s="3"/>
      <c r="I63" s="3"/>
      <c r="J63" s="1"/>
      <c r="K63" s="1"/>
      <c r="L63" s="1"/>
      <c r="M63" s="1"/>
    </row>
    <row r="64" spans="1:13" ht="11.25" customHeight="1" x14ac:dyDescent="0.3">
      <c r="A64" s="1"/>
      <c r="B64" s="1"/>
      <c r="C64" s="1"/>
      <c r="D64" s="3"/>
      <c r="E64" s="3"/>
      <c r="F64" s="3"/>
      <c r="G64" s="3"/>
      <c r="H64" s="3"/>
      <c r="I64" s="3"/>
      <c r="J64" s="1"/>
      <c r="K64" s="1"/>
      <c r="L64" s="1"/>
      <c r="M64" s="1"/>
    </row>
    <row r="65" spans="1:13" ht="11.25" customHeight="1" x14ac:dyDescent="0.3">
      <c r="A65" s="1"/>
      <c r="B65" s="1"/>
      <c r="C65" s="1"/>
      <c r="D65" s="3"/>
      <c r="E65" s="3"/>
      <c r="F65" s="3"/>
      <c r="G65" s="3"/>
      <c r="H65" s="3"/>
      <c r="I65" s="3"/>
      <c r="J65" s="1"/>
      <c r="K65" s="1"/>
      <c r="L65" s="1"/>
      <c r="M65" s="1"/>
    </row>
    <row r="66" spans="1:13" ht="11.25" customHeight="1" x14ac:dyDescent="0.3">
      <c r="A66" s="1"/>
      <c r="B66" s="1"/>
      <c r="C66" s="1"/>
      <c r="D66" s="3"/>
      <c r="E66" s="3"/>
      <c r="F66" s="3"/>
      <c r="G66" s="3"/>
      <c r="H66" s="3"/>
      <c r="I66" s="3"/>
      <c r="J66" s="1"/>
      <c r="K66" s="1"/>
      <c r="L66" s="1"/>
      <c r="M66" s="1"/>
    </row>
    <row r="67" spans="1:13" ht="11.25" customHeight="1" x14ac:dyDescent="0.3">
      <c r="A67" s="1"/>
      <c r="B67" s="1"/>
      <c r="C67" s="1"/>
      <c r="D67" s="3"/>
      <c r="E67" s="3"/>
      <c r="F67" s="3"/>
      <c r="G67" s="3"/>
      <c r="H67" s="3"/>
      <c r="I67" s="3"/>
      <c r="J67" s="1"/>
      <c r="K67" s="1"/>
      <c r="L67" s="1"/>
      <c r="M67" s="1"/>
    </row>
    <row r="68" spans="1:13" ht="11.25" customHeight="1" x14ac:dyDescent="0.3">
      <c r="A68" s="1"/>
      <c r="B68" s="1"/>
      <c r="C68" s="1"/>
      <c r="D68" s="3"/>
      <c r="E68" s="3"/>
      <c r="F68" s="3"/>
      <c r="G68" s="3"/>
      <c r="H68" s="3"/>
      <c r="I68" s="3"/>
      <c r="J68" s="1"/>
      <c r="K68" s="1"/>
      <c r="L68" s="1"/>
      <c r="M68" s="1"/>
    </row>
    <row r="69" spans="1:13" ht="11.25" customHeight="1" x14ac:dyDescent="0.3">
      <c r="A69" s="1"/>
      <c r="B69" s="1"/>
      <c r="C69" s="1"/>
      <c r="D69" s="3"/>
      <c r="E69" s="3"/>
      <c r="F69" s="3"/>
      <c r="G69" s="3"/>
      <c r="H69" s="3"/>
      <c r="I69" s="3"/>
      <c r="J69" s="1"/>
      <c r="K69" s="1"/>
      <c r="L69" s="1"/>
      <c r="M69" s="1"/>
    </row>
    <row r="70" spans="1:13" ht="11.25" customHeight="1" x14ac:dyDescent="0.3">
      <c r="A70" s="1"/>
      <c r="B70" s="1"/>
      <c r="C70" s="1"/>
      <c r="D70" s="3"/>
      <c r="E70" s="3"/>
      <c r="F70" s="3"/>
      <c r="G70" s="3"/>
      <c r="H70" s="3"/>
      <c r="I70" s="3"/>
      <c r="J70" s="1"/>
      <c r="K70" s="1"/>
      <c r="L70" s="1"/>
      <c r="M70" s="1"/>
    </row>
    <row r="71" spans="1:13" ht="11.25" customHeight="1" x14ac:dyDescent="0.3">
      <c r="A71" s="1"/>
      <c r="B71" s="1"/>
      <c r="C71" s="1"/>
      <c r="D71" s="3"/>
      <c r="E71" s="3"/>
      <c r="F71" s="3"/>
      <c r="G71" s="3"/>
      <c r="H71" s="3"/>
      <c r="I71" s="3"/>
      <c r="J71" s="1"/>
      <c r="K71" s="1"/>
      <c r="L71" s="1"/>
      <c r="M71" s="1"/>
    </row>
    <row r="72" spans="1:13" ht="11.25" customHeight="1" x14ac:dyDescent="0.3">
      <c r="A72" s="1"/>
      <c r="B72" s="1"/>
      <c r="C72" s="1"/>
      <c r="D72" s="3"/>
      <c r="E72" s="3"/>
      <c r="F72" s="3"/>
      <c r="G72" s="3"/>
      <c r="H72" s="3"/>
      <c r="I72" s="3"/>
      <c r="J72" s="1"/>
      <c r="K72" s="1"/>
      <c r="L72" s="1"/>
      <c r="M72" s="1"/>
    </row>
    <row r="73" spans="1:13" ht="11.25" customHeight="1" x14ac:dyDescent="0.3">
      <c r="A73" s="1"/>
      <c r="B73" s="1"/>
      <c r="C73" s="1"/>
      <c r="D73" s="3"/>
      <c r="E73" s="3"/>
      <c r="F73" s="3"/>
      <c r="G73" s="3"/>
      <c r="H73" s="3"/>
      <c r="I73" s="3"/>
      <c r="J73" s="1"/>
      <c r="K73" s="1"/>
      <c r="L73" s="1"/>
      <c r="M73" s="1"/>
    </row>
    <row r="74" spans="1:13" ht="11.25" customHeight="1" x14ac:dyDescent="0.3">
      <c r="A74" s="1"/>
      <c r="B74" s="1"/>
      <c r="C74" s="1"/>
      <c r="D74" s="3"/>
      <c r="E74" s="3"/>
      <c r="F74" s="3"/>
      <c r="G74" s="3"/>
      <c r="H74" s="3"/>
      <c r="I74" s="3"/>
      <c r="J74" s="1"/>
      <c r="K74" s="1"/>
      <c r="L74" s="1"/>
      <c r="M74" s="1"/>
    </row>
    <row r="75" spans="1:13" ht="11.25" customHeight="1" x14ac:dyDescent="0.3">
      <c r="A75" s="1"/>
      <c r="B75" s="1"/>
      <c r="C75" s="1"/>
      <c r="D75" s="3"/>
      <c r="E75" s="3"/>
      <c r="F75" s="3"/>
      <c r="G75" s="3"/>
      <c r="H75" s="3"/>
      <c r="I75" s="3"/>
      <c r="J75" s="1"/>
      <c r="K75" s="1"/>
      <c r="L75" s="1"/>
      <c r="M75" s="1"/>
    </row>
    <row r="76" spans="1:13" ht="11.25" customHeight="1" x14ac:dyDescent="0.3">
      <c r="A76" s="1"/>
      <c r="B76" s="1"/>
      <c r="C76" s="1"/>
      <c r="D76" s="3"/>
      <c r="E76" s="3"/>
      <c r="F76" s="3"/>
      <c r="G76" s="3"/>
      <c r="H76" s="3"/>
      <c r="I76" s="3"/>
      <c r="J76" s="1"/>
      <c r="K76" s="1"/>
      <c r="L76" s="1"/>
      <c r="M76" s="1"/>
    </row>
    <row r="77" spans="1:13" ht="11.25" customHeight="1" x14ac:dyDescent="0.3">
      <c r="A77" s="1"/>
      <c r="B77" s="1"/>
      <c r="C77" s="1"/>
      <c r="D77" s="3"/>
      <c r="E77" s="3"/>
      <c r="F77" s="3"/>
      <c r="G77" s="3"/>
      <c r="H77" s="3"/>
      <c r="I77" s="3"/>
      <c r="J77" s="1"/>
      <c r="K77" s="1"/>
      <c r="L77" s="1"/>
      <c r="M77" s="1"/>
    </row>
    <row r="78" spans="1:13" ht="11.25" customHeight="1" x14ac:dyDescent="0.3">
      <c r="A78" s="1"/>
      <c r="B78" s="1"/>
      <c r="C78" s="1"/>
      <c r="D78" s="3"/>
      <c r="E78" s="3"/>
      <c r="F78" s="3"/>
      <c r="G78" s="3"/>
      <c r="H78" s="3"/>
      <c r="I78" s="3"/>
      <c r="J78" s="1"/>
      <c r="K78" s="1"/>
      <c r="L78" s="1"/>
      <c r="M78" s="1"/>
    </row>
    <row r="79" spans="1:13" ht="11.25" customHeight="1" x14ac:dyDescent="0.3">
      <c r="A79" s="1"/>
      <c r="B79" s="1"/>
      <c r="C79" s="1"/>
      <c r="D79" s="3"/>
      <c r="E79" s="3"/>
      <c r="F79" s="3"/>
      <c r="G79" s="3"/>
      <c r="H79" s="3"/>
      <c r="I79" s="3"/>
      <c r="J79" s="1"/>
      <c r="K79" s="1"/>
      <c r="L79" s="1"/>
      <c r="M79" s="1"/>
    </row>
    <row r="80" spans="1:13" ht="11.25" customHeight="1" x14ac:dyDescent="0.3">
      <c r="A80" s="1"/>
      <c r="B80" s="1"/>
      <c r="C80" s="1"/>
      <c r="D80" s="3"/>
      <c r="E80" s="3"/>
      <c r="F80" s="3"/>
      <c r="G80" s="3"/>
      <c r="H80" s="3"/>
      <c r="I80" s="3"/>
      <c r="J80" s="1"/>
      <c r="K80" s="1"/>
      <c r="L80" s="1"/>
      <c r="M80" s="1"/>
    </row>
    <row r="81" spans="1:13" ht="11.25" customHeight="1" x14ac:dyDescent="0.3">
      <c r="A81" s="1"/>
      <c r="B81" s="1"/>
      <c r="C81" s="1"/>
      <c r="D81" s="3"/>
      <c r="E81" s="3"/>
      <c r="F81" s="3"/>
      <c r="G81" s="3"/>
      <c r="H81" s="3"/>
      <c r="I81" s="3"/>
      <c r="J81" s="1"/>
      <c r="K81" s="1"/>
      <c r="L81" s="1"/>
      <c r="M81" s="1"/>
    </row>
    <row r="82" spans="1:13" ht="11.25" customHeight="1" x14ac:dyDescent="0.3">
      <c r="A82" s="1"/>
      <c r="B82" s="1"/>
      <c r="C82" s="1"/>
      <c r="D82" s="3"/>
      <c r="E82" s="3"/>
      <c r="F82" s="3"/>
      <c r="G82" s="3"/>
      <c r="H82" s="3"/>
      <c r="I82" s="3"/>
      <c r="J82" s="1"/>
      <c r="K82" s="1"/>
      <c r="L82" s="1"/>
      <c r="M82" s="1"/>
    </row>
    <row r="83" spans="1:13" ht="11.25" customHeight="1" x14ac:dyDescent="0.3">
      <c r="A83" s="1"/>
      <c r="B83" s="1"/>
      <c r="C83" s="1"/>
      <c r="D83" s="3"/>
      <c r="E83" s="3"/>
      <c r="F83" s="3"/>
      <c r="G83" s="3"/>
      <c r="H83" s="3"/>
      <c r="I83" s="3"/>
      <c r="J83" s="1"/>
      <c r="K83" s="1"/>
      <c r="L83" s="1"/>
      <c r="M83" s="1"/>
    </row>
    <row r="84" spans="1:13" ht="11.25" customHeight="1" x14ac:dyDescent="0.3">
      <c r="A84" s="1"/>
      <c r="B84" s="1"/>
      <c r="C84" s="1"/>
      <c r="D84" s="3"/>
      <c r="E84" s="3"/>
      <c r="F84" s="3"/>
      <c r="G84" s="3"/>
      <c r="H84" s="3"/>
      <c r="I84" s="3"/>
      <c r="J84" s="1"/>
      <c r="K84" s="1"/>
      <c r="L84" s="1"/>
      <c r="M84" s="1"/>
    </row>
    <row r="85" spans="1:13" ht="11.25" customHeight="1" x14ac:dyDescent="0.3">
      <c r="A85" s="1"/>
      <c r="B85" s="1"/>
      <c r="C85" s="1"/>
      <c r="D85" s="3"/>
      <c r="E85" s="3"/>
      <c r="F85" s="3"/>
      <c r="G85" s="3"/>
      <c r="H85" s="3"/>
      <c r="I85" s="3"/>
      <c r="J85" s="1"/>
      <c r="K85" s="1"/>
      <c r="L85" s="1"/>
      <c r="M85" s="1"/>
    </row>
    <row r="86" spans="1:13" ht="11.25" customHeight="1" x14ac:dyDescent="0.3">
      <c r="A86" s="1"/>
      <c r="B86" s="1"/>
      <c r="C86" s="1"/>
      <c r="D86" s="3"/>
      <c r="E86" s="3"/>
      <c r="F86" s="3"/>
      <c r="G86" s="3"/>
      <c r="H86" s="3"/>
      <c r="I86" s="3"/>
      <c r="J86" s="1"/>
      <c r="K86" s="1"/>
      <c r="L86" s="1"/>
      <c r="M86" s="1"/>
    </row>
    <row r="87" spans="1:13" ht="11.25" customHeight="1" x14ac:dyDescent="0.3">
      <c r="A87" s="1"/>
      <c r="B87" s="1"/>
      <c r="C87" s="1"/>
      <c r="D87" s="3"/>
      <c r="E87" s="3"/>
      <c r="F87" s="3"/>
      <c r="G87" s="3"/>
      <c r="H87" s="3"/>
      <c r="I87" s="3"/>
      <c r="J87" s="1"/>
      <c r="K87" s="1"/>
      <c r="L87" s="1"/>
      <c r="M87" s="1"/>
    </row>
    <row r="88" spans="1:13" ht="11.25" customHeight="1" x14ac:dyDescent="0.3">
      <c r="A88" s="1"/>
      <c r="B88" s="1"/>
      <c r="C88" s="1"/>
      <c r="D88" s="3"/>
      <c r="E88" s="3"/>
      <c r="F88" s="3"/>
      <c r="G88" s="3"/>
      <c r="H88" s="3"/>
      <c r="I88" s="3"/>
      <c r="J88" s="1"/>
      <c r="K88" s="1"/>
      <c r="L88" s="1"/>
      <c r="M88" s="1"/>
    </row>
    <row r="89" spans="1:13" ht="11.25" customHeight="1" x14ac:dyDescent="0.3">
      <c r="A89" s="1"/>
      <c r="B89" s="1"/>
      <c r="C89" s="1"/>
      <c r="D89" s="3"/>
      <c r="E89" s="3"/>
      <c r="F89" s="3"/>
      <c r="G89" s="3"/>
      <c r="H89" s="3"/>
      <c r="I89" s="3"/>
      <c r="J89" s="1"/>
      <c r="K89" s="1"/>
      <c r="L89" s="1"/>
      <c r="M89" s="1"/>
    </row>
    <row r="90" spans="1:13" ht="11.25" customHeight="1" x14ac:dyDescent="0.3">
      <c r="A90" s="1"/>
      <c r="B90" s="1"/>
      <c r="C90" s="1"/>
      <c r="D90" s="3"/>
      <c r="E90" s="3"/>
      <c r="F90" s="3"/>
      <c r="G90" s="3"/>
      <c r="H90" s="3"/>
      <c r="I90" s="3"/>
      <c r="J90" s="1"/>
      <c r="K90" s="1"/>
      <c r="L90" s="1"/>
      <c r="M90" s="1"/>
    </row>
    <row r="91" spans="1:13" ht="11.25" customHeight="1" x14ac:dyDescent="0.3">
      <c r="A91" s="1"/>
      <c r="B91" s="1"/>
      <c r="C91" s="1"/>
      <c r="D91" s="3"/>
      <c r="E91" s="3"/>
      <c r="F91" s="3"/>
      <c r="G91" s="3"/>
      <c r="H91" s="3"/>
      <c r="I91" s="3"/>
      <c r="J91" s="1"/>
      <c r="K91" s="1"/>
      <c r="L91" s="1"/>
      <c r="M91" s="1"/>
    </row>
    <row r="92" spans="1:13" ht="11.25" customHeight="1" x14ac:dyDescent="0.3">
      <c r="A92" s="1"/>
      <c r="B92" s="1"/>
      <c r="C92" s="1"/>
      <c r="D92" s="3"/>
      <c r="E92" s="3"/>
      <c r="F92" s="3"/>
      <c r="G92" s="3"/>
      <c r="H92" s="3"/>
      <c r="I92" s="3"/>
      <c r="J92" s="1"/>
      <c r="K92" s="1"/>
      <c r="L92" s="1"/>
      <c r="M92" s="1"/>
    </row>
    <row r="93" spans="1:13" ht="11.25" customHeight="1" x14ac:dyDescent="0.3">
      <c r="A93" s="1"/>
      <c r="B93" s="1"/>
      <c r="C93" s="1"/>
      <c r="D93" s="3"/>
      <c r="E93" s="3"/>
      <c r="F93" s="3"/>
      <c r="G93" s="3"/>
      <c r="H93" s="3"/>
      <c r="I93" s="3"/>
      <c r="J93" s="1"/>
      <c r="K93" s="1"/>
      <c r="L93" s="1"/>
      <c r="M93" s="1"/>
    </row>
    <row r="94" spans="1:13" ht="11.25" customHeight="1" x14ac:dyDescent="0.3">
      <c r="A94" s="1"/>
      <c r="B94" s="1"/>
      <c r="C94" s="1"/>
      <c r="D94" s="3"/>
      <c r="E94" s="3"/>
      <c r="F94" s="3"/>
      <c r="G94" s="3"/>
      <c r="H94" s="3"/>
      <c r="I94" s="3"/>
      <c r="J94" s="1"/>
      <c r="K94" s="1"/>
      <c r="L94" s="1"/>
      <c r="M94" s="1"/>
    </row>
    <row r="95" spans="1:13" ht="11.25" customHeight="1" x14ac:dyDescent="0.3">
      <c r="A95" s="1"/>
      <c r="B95" s="1"/>
      <c r="C95" s="1"/>
      <c r="D95" s="3"/>
      <c r="E95" s="3"/>
      <c r="F95" s="3"/>
      <c r="G95" s="3"/>
      <c r="H95" s="3"/>
      <c r="I95" s="3"/>
      <c r="J95" s="1"/>
      <c r="K95" s="1"/>
      <c r="L95" s="1"/>
      <c r="M95" s="1"/>
    </row>
    <row r="96" spans="1:13" ht="11.25" customHeight="1" x14ac:dyDescent="0.3">
      <c r="A96" s="1"/>
      <c r="B96" s="1"/>
      <c r="C96" s="1"/>
      <c r="D96" s="3"/>
      <c r="E96" s="3"/>
      <c r="F96" s="3"/>
      <c r="G96" s="3"/>
      <c r="H96" s="3"/>
      <c r="I96" s="3"/>
      <c r="J96" s="1"/>
      <c r="K96" s="1"/>
      <c r="L96" s="1"/>
      <c r="M96" s="1"/>
    </row>
    <row r="97" spans="1:13" ht="11.25" customHeight="1" x14ac:dyDescent="0.3">
      <c r="A97" s="1"/>
      <c r="B97" s="1"/>
      <c r="C97" s="1"/>
      <c r="D97" s="3"/>
      <c r="E97" s="3"/>
      <c r="F97" s="3"/>
      <c r="G97" s="3"/>
      <c r="H97" s="3"/>
      <c r="I97" s="3"/>
      <c r="J97" s="1"/>
      <c r="K97" s="1"/>
      <c r="L97" s="1"/>
      <c r="M97" s="1"/>
    </row>
    <row r="98" spans="1:13" ht="11.25" customHeight="1" x14ac:dyDescent="0.3">
      <c r="A98" s="1"/>
      <c r="B98" s="1"/>
      <c r="C98" s="1"/>
      <c r="D98" s="3"/>
      <c r="E98" s="3"/>
      <c r="F98" s="3"/>
      <c r="G98" s="3"/>
      <c r="H98" s="3"/>
      <c r="I98" s="3"/>
      <c r="J98" s="1"/>
      <c r="K98" s="1"/>
      <c r="L98" s="1"/>
      <c r="M98" s="1"/>
    </row>
    <row r="99" spans="1:13" ht="11.25" customHeight="1" x14ac:dyDescent="0.3">
      <c r="A99" s="1"/>
      <c r="B99" s="1"/>
      <c r="C99" s="1"/>
      <c r="D99" s="3"/>
      <c r="E99" s="3"/>
      <c r="F99" s="3"/>
      <c r="G99" s="3"/>
      <c r="H99" s="3"/>
      <c r="I99" s="3"/>
      <c r="J99" s="1"/>
      <c r="K99" s="1"/>
      <c r="L99" s="1"/>
      <c r="M99" s="1"/>
    </row>
    <row r="100" spans="1:13" ht="11.25" customHeight="1" x14ac:dyDescent="0.3">
      <c r="A100" s="1"/>
      <c r="B100" s="1"/>
      <c r="C100" s="1"/>
      <c r="D100" s="3"/>
      <c r="E100" s="3"/>
      <c r="F100" s="3"/>
      <c r="G100" s="3"/>
      <c r="H100" s="3"/>
      <c r="I100" s="3"/>
      <c r="J100" s="1"/>
      <c r="K100" s="1"/>
      <c r="L100" s="1"/>
      <c r="M100" s="1"/>
    </row>
    <row r="101" spans="1:13" ht="11.25" customHeight="1" x14ac:dyDescent="0.3">
      <c r="A101" s="1"/>
      <c r="B101" s="1"/>
      <c r="C101" s="1"/>
      <c r="D101" s="3"/>
      <c r="E101" s="3"/>
      <c r="F101" s="3"/>
      <c r="G101" s="3"/>
      <c r="H101" s="3"/>
      <c r="I101" s="3"/>
      <c r="J101" s="1"/>
      <c r="K101" s="1"/>
      <c r="L101" s="1"/>
      <c r="M101" s="1"/>
    </row>
    <row r="102" spans="1:13" ht="11.25" customHeight="1" x14ac:dyDescent="0.3">
      <c r="A102" s="1"/>
      <c r="B102" s="1"/>
      <c r="C102" s="1"/>
      <c r="D102" s="3"/>
      <c r="E102" s="3"/>
      <c r="F102" s="3"/>
      <c r="G102" s="3"/>
      <c r="H102" s="3"/>
      <c r="I102" s="3"/>
      <c r="J102" s="1"/>
      <c r="K102" s="1"/>
      <c r="L102" s="1"/>
      <c r="M102" s="1"/>
    </row>
    <row r="103" spans="1:13" ht="11.25" customHeight="1" x14ac:dyDescent="0.3">
      <c r="A103" s="1"/>
      <c r="B103" s="1"/>
      <c r="C103" s="1"/>
      <c r="D103" s="3"/>
      <c r="E103" s="3"/>
      <c r="F103" s="3"/>
      <c r="G103" s="3"/>
      <c r="H103" s="3"/>
      <c r="I103" s="3"/>
      <c r="J103" s="1"/>
      <c r="K103" s="1"/>
      <c r="L103" s="1"/>
      <c r="M103" s="1"/>
    </row>
    <row r="104" spans="1:13" ht="11.25" customHeight="1" x14ac:dyDescent="0.3">
      <c r="A104" s="1"/>
      <c r="B104" s="1"/>
      <c r="C104" s="1"/>
      <c r="D104" s="3"/>
      <c r="E104" s="3"/>
      <c r="F104" s="3"/>
      <c r="G104" s="3"/>
      <c r="H104" s="3"/>
      <c r="I104" s="3"/>
      <c r="J104" s="1"/>
      <c r="K104" s="1"/>
      <c r="L104" s="1"/>
      <c r="M104" s="1"/>
    </row>
    <row r="105" spans="1:13" ht="11.25" customHeight="1" x14ac:dyDescent="0.3">
      <c r="A105" s="1"/>
      <c r="B105" s="1"/>
      <c r="C105" s="1"/>
      <c r="D105" s="3"/>
      <c r="E105" s="3"/>
      <c r="F105" s="3"/>
      <c r="G105" s="3"/>
      <c r="H105" s="3"/>
      <c r="I105" s="3"/>
      <c r="J105" s="1"/>
      <c r="K105" s="1"/>
      <c r="L105" s="1"/>
      <c r="M105" s="1"/>
    </row>
    <row r="106" spans="1:13" ht="11.25" customHeight="1" x14ac:dyDescent="0.3">
      <c r="A106" s="1"/>
      <c r="B106" s="1"/>
      <c r="C106" s="1"/>
      <c r="D106" s="3"/>
      <c r="E106" s="3"/>
      <c r="F106" s="3"/>
      <c r="G106" s="3"/>
      <c r="H106" s="3"/>
      <c r="I106" s="3"/>
      <c r="J106" s="1"/>
      <c r="K106" s="1"/>
      <c r="L106" s="1"/>
      <c r="M106" s="1"/>
    </row>
    <row r="107" spans="1:13" ht="11.25" customHeight="1" x14ac:dyDescent="0.3">
      <c r="A107" s="1"/>
      <c r="B107" s="1"/>
      <c r="C107" s="1"/>
      <c r="D107" s="3"/>
      <c r="E107" s="3"/>
      <c r="F107" s="3"/>
      <c r="G107" s="3"/>
      <c r="H107" s="3"/>
      <c r="I107" s="3"/>
      <c r="J107" s="1"/>
      <c r="K107" s="1"/>
      <c r="L107" s="1"/>
      <c r="M107" s="1"/>
    </row>
    <row r="108" spans="1:13" ht="11.25" customHeight="1" x14ac:dyDescent="0.3">
      <c r="A108" s="1"/>
      <c r="B108" s="1"/>
      <c r="C108" s="1"/>
      <c r="D108" s="3"/>
      <c r="E108" s="3"/>
      <c r="F108" s="3"/>
      <c r="G108" s="3"/>
      <c r="H108" s="3"/>
      <c r="I108" s="3"/>
      <c r="J108" s="1"/>
      <c r="K108" s="1"/>
      <c r="L108" s="1"/>
      <c r="M108" s="1"/>
    </row>
    <row r="109" spans="1:13" ht="11.25" customHeight="1" x14ac:dyDescent="0.3">
      <c r="A109" s="1"/>
      <c r="B109" s="1"/>
      <c r="C109" s="1"/>
      <c r="D109" s="3"/>
      <c r="E109" s="3"/>
      <c r="F109" s="3"/>
      <c r="G109" s="3"/>
      <c r="H109" s="3"/>
      <c r="I109" s="3"/>
      <c r="J109" s="1"/>
      <c r="K109" s="1"/>
      <c r="L109" s="1"/>
      <c r="M109" s="1"/>
    </row>
    <row r="110" spans="1:13" ht="11.25" customHeight="1" x14ac:dyDescent="0.3">
      <c r="A110" s="1"/>
      <c r="B110" s="1"/>
      <c r="C110" s="1"/>
      <c r="D110" s="3"/>
      <c r="E110" s="3"/>
      <c r="F110" s="3"/>
      <c r="G110" s="3"/>
      <c r="H110" s="3"/>
      <c r="I110" s="3"/>
      <c r="J110" s="1"/>
      <c r="K110" s="1"/>
      <c r="L110" s="1"/>
      <c r="M110" s="1"/>
    </row>
    <row r="111" spans="1:13" ht="11.25" customHeight="1" x14ac:dyDescent="0.3">
      <c r="A111" s="1"/>
      <c r="B111" s="1"/>
      <c r="C111" s="1"/>
      <c r="D111" s="3"/>
      <c r="E111" s="3"/>
      <c r="F111" s="3"/>
      <c r="G111" s="3"/>
      <c r="H111" s="3"/>
      <c r="I111" s="3"/>
      <c r="J111" s="1"/>
      <c r="K111" s="1"/>
      <c r="L111" s="1"/>
      <c r="M111" s="1"/>
    </row>
    <row r="112" spans="1:13" ht="11.25" customHeight="1" x14ac:dyDescent="0.3">
      <c r="A112" s="1"/>
      <c r="B112" s="1"/>
      <c r="C112" s="1"/>
      <c r="D112" s="3"/>
      <c r="E112" s="3"/>
      <c r="F112" s="3"/>
      <c r="G112" s="3"/>
      <c r="H112" s="3"/>
      <c r="I112" s="3"/>
      <c r="J112" s="1"/>
      <c r="K112" s="1"/>
      <c r="L112" s="1"/>
      <c r="M112" s="1"/>
    </row>
    <row r="113" spans="1:13" ht="11.25" customHeight="1" x14ac:dyDescent="0.3">
      <c r="A113" s="1"/>
      <c r="B113" s="1"/>
      <c r="C113" s="1"/>
      <c r="D113" s="3"/>
      <c r="E113" s="3"/>
      <c r="F113" s="3"/>
      <c r="G113" s="3"/>
      <c r="H113" s="3"/>
      <c r="I113" s="3"/>
      <c r="J113" s="1"/>
      <c r="K113" s="1"/>
      <c r="L113" s="1"/>
      <c r="M113" s="1"/>
    </row>
    <row r="114" spans="1:13" ht="11.25" customHeight="1" x14ac:dyDescent="0.3">
      <c r="A114" s="1"/>
      <c r="B114" s="1"/>
      <c r="C114" s="1"/>
      <c r="D114" s="3"/>
      <c r="E114" s="3"/>
      <c r="F114" s="3"/>
      <c r="G114" s="3"/>
      <c r="H114" s="3"/>
      <c r="I114" s="3"/>
      <c r="J114" s="1"/>
      <c r="K114" s="1"/>
      <c r="L114" s="1"/>
      <c r="M114" s="1"/>
    </row>
    <row r="115" spans="1:13" ht="11.25" customHeight="1" x14ac:dyDescent="0.3">
      <c r="A115" s="1"/>
      <c r="B115" s="1"/>
      <c r="C115" s="1"/>
      <c r="D115" s="3"/>
      <c r="E115" s="3"/>
      <c r="F115" s="3"/>
      <c r="G115" s="3"/>
      <c r="H115" s="3"/>
      <c r="I115" s="3"/>
      <c r="J115" s="1"/>
      <c r="K115" s="1"/>
      <c r="L115" s="1"/>
      <c r="M115" s="1"/>
    </row>
    <row r="116" spans="1:13" ht="11.25" customHeight="1" x14ac:dyDescent="0.3">
      <c r="A116" s="1"/>
      <c r="B116" s="1"/>
      <c r="C116" s="1"/>
      <c r="D116" s="3"/>
      <c r="E116" s="3"/>
      <c r="F116" s="3"/>
      <c r="G116" s="3"/>
      <c r="H116" s="3"/>
      <c r="I116" s="3"/>
      <c r="J116" s="1"/>
      <c r="K116" s="1"/>
      <c r="L116" s="1"/>
      <c r="M116" s="1"/>
    </row>
    <row r="117" spans="1:13" ht="11.25" customHeight="1" x14ac:dyDescent="0.3">
      <c r="A117" s="1"/>
      <c r="B117" s="1"/>
      <c r="C117" s="1"/>
      <c r="D117" s="3"/>
      <c r="E117" s="3"/>
      <c r="F117" s="3"/>
      <c r="G117" s="3"/>
      <c r="H117" s="3"/>
      <c r="I117" s="3"/>
      <c r="J117" s="1"/>
      <c r="K117" s="1"/>
      <c r="L117" s="1"/>
      <c r="M117" s="1"/>
    </row>
    <row r="118" spans="1:13" ht="11.25" customHeight="1" x14ac:dyDescent="0.3">
      <c r="A118" s="1"/>
      <c r="B118" s="1"/>
      <c r="C118" s="1"/>
      <c r="D118" s="3"/>
      <c r="E118" s="3"/>
      <c r="F118" s="3"/>
      <c r="G118" s="3"/>
      <c r="H118" s="3"/>
      <c r="I118" s="3"/>
      <c r="J118" s="1"/>
      <c r="K118" s="1"/>
      <c r="L118" s="1"/>
      <c r="M118" s="1"/>
    </row>
    <row r="119" spans="1:13" ht="11.25" customHeight="1" x14ac:dyDescent="0.3">
      <c r="A119" s="1"/>
      <c r="B119" s="1"/>
      <c r="C119" s="1"/>
      <c r="D119" s="3"/>
      <c r="E119" s="3"/>
      <c r="F119" s="3"/>
      <c r="G119" s="3"/>
      <c r="H119" s="3"/>
      <c r="I119" s="3"/>
      <c r="J119" s="1"/>
      <c r="K119" s="1"/>
      <c r="L119" s="1"/>
      <c r="M119" s="1"/>
    </row>
    <row r="120" spans="1:13" ht="11.25" customHeight="1" x14ac:dyDescent="0.3">
      <c r="A120" s="1"/>
      <c r="B120" s="1"/>
      <c r="C120" s="1"/>
      <c r="D120" s="3"/>
      <c r="E120" s="3"/>
      <c r="F120" s="3"/>
      <c r="G120" s="3"/>
      <c r="H120" s="3"/>
      <c r="I120" s="3"/>
      <c r="J120" s="1"/>
      <c r="K120" s="1"/>
      <c r="L120" s="1"/>
      <c r="M120" s="1"/>
    </row>
    <row r="121" spans="1:13" ht="11.25" customHeight="1" x14ac:dyDescent="0.3">
      <c r="A121" s="1"/>
      <c r="B121" s="1"/>
      <c r="C121" s="1"/>
      <c r="D121" s="3"/>
      <c r="E121" s="3"/>
      <c r="F121" s="3"/>
      <c r="G121" s="3"/>
      <c r="H121" s="3"/>
      <c r="I121" s="3"/>
      <c r="J121" s="1"/>
      <c r="K121" s="1"/>
      <c r="L121" s="1"/>
      <c r="M121" s="1"/>
    </row>
    <row r="122" spans="1:13" ht="11.25" customHeight="1" x14ac:dyDescent="0.3">
      <c r="A122" s="1"/>
      <c r="B122" s="1"/>
      <c r="C122" s="1"/>
      <c r="D122" s="3"/>
      <c r="E122" s="3"/>
      <c r="F122" s="3"/>
      <c r="G122" s="3"/>
      <c r="H122" s="3"/>
      <c r="I122" s="3"/>
      <c r="J122" s="1"/>
      <c r="K122" s="1"/>
      <c r="L122" s="1"/>
      <c r="M122" s="1"/>
    </row>
    <row r="123" spans="1:13" ht="11.25" customHeight="1" x14ac:dyDescent="0.3">
      <c r="A123" s="1"/>
      <c r="B123" s="1"/>
      <c r="C123" s="1"/>
      <c r="D123" s="3"/>
      <c r="E123" s="3"/>
      <c r="F123" s="3"/>
      <c r="G123" s="3"/>
      <c r="H123" s="3"/>
      <c r="I123" s="3"/>
      <c r="J123" s="1"/>
      <c r="K123" s="1"/>
      <c r="L123" s="1"/>
      <c r="M123" s="1"/>
    </row>
    <row r="124" spans="1:13" ht="11.25" customHeight="1" x14ac:dyDescent="0.3">
      <c r="A124" s="1"/>
      <c r="B124" s="1"/>
      <c r="C124" s="1"/>
      <c r="D124" s="3"/>
      <c r="E124" s="3"/>
      <c r="F124" s="3"/>
      <c r="G124" s="3"/>
      <c r="H124" s="3"/>
      <c r="I124" s="3"/>
      <c r="J124" s="1"/>
      <c r="K124" s="1"/>
      <c r="L124" s="1"/>
      <c r="M124" s="1"/>
    </row>
    <row r="125" spans="1:13" ht="11.25" customHeight="1" x14ac:dyDescent="0.3">
      <c r="A125" s="1"/>
      <c r="B125" s="1"/>
      <c r="C125" s="1"/>
      <c r="D125" s="3"/>
      <c r="E125" s="3"/>
      <c r="F125" s="3"/>
      <c r="G125" s="3"/>
      <c r="H125" s="3"/>
      <c r="I125" s="3"/>
      <c r="J125" s="1"/>
      <c r="K125" s="1"/>
      <c r="L125" s="1"/>
      <c r="M125" s="1"/>
    </row>
    <row r="126" spans="1:13" ht="11.25" customHeight="1" x14ac:dyDescent="0.3">
      <c r="A126" s="1"/>
      <c r="B126" s="1"/>
      <c r="C126" s="1"/>
      <c r="D126" s="3"/>
      <c r="E126" s="3"/>
      <c r="F126" s="3"/>
      <c r="G126" s="3"/>
      <c r="H126" s="3"/>
      <c r="I126" s="3"/>
      <c r="J126" s="1"/>
      <c r="K126" s="1"/>
      <c r="L126" s="1"/>
      <c r="M126" s="1"/>
    </row>
    <row r="127" spans="1:13" ht="11.25" customHeight="1" x14ac:dyDescent="0.3">
      <c r="A127" s="1"/>
      <c r="B127" s="1"/>
      <c r="C127" s="1"/>
      <c r="D127" s="3"/>
      <c r="E127" s="3"/>
      <c r="F127" s="3"/>
      <c r="G127" s="3"/>
      <c r="H127" s="3"/>
      <c r="I127" s="3"/>
      <c r="J127" s="1"/>
      <c r="K127" s="1"/>
      <c r="L127" s="1"/>
      <c r="M127" s="1"/>
    </row>
    <row r="128" spans="1:13" ht="11.25" customHeight="1" x14ac:dyDescent="0.3">
      <c r="A128" s="1"/>
      <c r="B128" s="1"/>
      <c r="C128" s="1"/>
      <c r="D128" s="3"/>
      <c r="E128" s="3"/>
      <c r="F128" s="3"/>
      <c r="G128" s="3"/>
      <c r="H128" s="3"/>
      <c r="I128" s="3"/>
      <c r="J128" s="1"/>
      <c r="K128" s="1"/>
      <c r="L128" s="1"/>
      <c r="M128" s="1"/>
    </row>
    <row r="129" spans="1:13" ht="11.25" customHeight="1" x14ac:dyDescent="0.3">
      <c r="A129" s="1"/>
      <c r="B129" s="1"/>
      <c r="C129" s="1"/>
      <c r="D129" s="3"/>
      <c r="E129" s="3"/>
      <c r="F129" s="3"/>
      <c r="G129" s="3"/>
      <c r="H129" s="3"/>
      <c r="I129" s="3"/>
      <c r="J129" s="1"/>
      <c r="K129" s="1"/>
      <c r="L129" s="1"/>
      <c r="M129" s="1"/>
    </row>
    <row r="130" spans="1:13" ht="11.25" customHeight="1" x14ac:dyDescent="0.3">
      <c r="A130" s="1"/>
      <c r="B130" s="1"/>
      <c r="C130" s="1"/>
      <c r="D130" s="3"/>
      <c r="E130" s="3"/>
      <c r="F130" s="3"/>
      <c r="G130" s="3"/>
      <c r="H130" s="3"/>
      <c r="I130" s="3"/>
      <c r="J130" s="1"/>
      <c r="K130" s="1"/>
      <c r="L130" s="1"/>
      <c r="M130" s="1"/>
    </row>
    <row r="131" spans="1:13" ht="11.25" customHeight="1" x14ac:dyDescent="0.3">
      <c r="A131" s="1"/>
      <c r="B131" s="1"/>
      <c r="C131" s="1"/>
      <c r="D131" s="3"/>
      <c r="E131" s="3"/>
      <c r="F131" s="3"/>
      <c r="G131" s="3"/>
      <c r="H131" s="3"/>
      <c r="I131" s="3"/>
      <c r="J131" s="1"/>
      <c r="K131" s="1"/>
      <c r="L131" s="1"/>
      <c r="M131" s="1"/>
    </row>
    <row r="132" spans="1:13" ht="11.25" customHeight="1" x14ac:dyDescent="0.3">
      <c r="A132" s="1"/>
      <c r="B132" s="1"/>
      <c r="C132" s="1"/>
      <c r="D132" s="3"/>
      <c r="E132" s="3"/>
      <c r="F132" s="3"/>
      <c r="G132" s="3"/>
      <c r="H132" s="3"/>
      <c r="I132" s="3"/>
      <c r="J132" s="1"/>
      <c r="K132" s="1"/>
      <c r="L132" s="1"/>
      <c r="M132" s="1"/>
    </row>
    <row r="133" spans="1:13" ht="11.25" customHeight="1" x14ac:dyDescent="0.3">
      <c r="A133" s="1"/>
      <c r="B133" s="1"/>
      <c r="C133" s="1"/>
      <c r="D133" s="3"/>
      <c r="E133" s="3"/>
      <c r="F133" s="3"/>
      <c r="G133" s="3"/>
      <c r="H133" s="3"/>
      <c r="I133" s="3"/>
      <c r="J133" s="1"/>
      <c r="K133" s="1"/>
      <c r="L133" s="1"/>
      <c r="M133" s="1"/>
    </row>
    <row r="134" spans="1:13" ht="11.25" customHeight="1" x14ac:dyDescent="0.3">
      <c r="A134" s="1"/>
      <c r="B134" s="1"/>
      <c r="C134" s="1"/>
      <c r="D134" s="3"/>
      <c r="E134" s="3"/>
      <c r="F134" s="3"/>
      <c r="G134" s="3"/>
      <c r="H134" s="3"/>
      <c r="I134" s="3"/>
      <c r="J134" s="1"/>
      <c r="K134" s="1"/>
      <c r="L134" s="1"/>
      <c r="M134" s="1"/>
    </row>
    <row r="135" spans="1:13" ht="11.25" customHeight="1" x14ac:dyDescent="0.3">
      <c r="A135" s="1"/>
      <c r="B135" s="1"/>
      <c r="C135" s="1"/>
      <c r="D135" s="3"/>
      <c r="E135" s="3"/>
      <c r="F135" s="3"/>
      <c r="G135" s="3"/>
      <c r="H135" s="3"/>
      <c r="I135" s="3"/>
      <c r="J135" s="1"/>
      <c r="K135" s="1"/>
      <c r="L135" s="1"/>
      <c r="M135" s="1"/>
    </row>
    <row r="136" spans="1:13" ht="11.25" customHeight="1" x14ac:dyDescent="0.3">
      <c r="A136" s="1"/>
      <c r="B136" s="1"/>
      <c r="C136" s="1"/>
      <c r="D136" s="3"/>
      <c r="E136" s="3"/>
      <c r="F136" s="3"/>
      <c r="G136" s="3"/>
      <c r="H136" s="3"/>
      <c r="I136" s="3"/>
      <c r="J136" s="1"/>
      <c r="K136" s="1"/>
      <c r="L136" s="1"/>
      <c r="M136" s="1"/>
    </row>
    <row r="137" spans="1:13" ht="11.25" customHeight="1" x14ac:dyDescent="0.3">
      <c r="A137" s="1"/>
      <c r="B137" s="1"/>
      <c r="C137" s="1"/>
      <c r="D137" s="3"/>
      <c r="E137" s="3"/>
      <c r="F137" s="3"/>
      <c r="G137" s="3"/>
      <c r="H137" s="3"/>
      <c r="I137" s="3"/>
      <c r="J137" s="1"/>
      <c r="K137" s="1"/>
      <c r="L137" s="1"/>
      <c r="M137" s="1"/>
    </row>
    <row r="138" spans="1:13" ht="11.25" customHeight="1" x14ac:dyDescent="0.3">
      <c r="A138" s="1"/>
      <c r="B138" s="1"/>
      <c r="C138" s="1"/>
      <c r="D138" s="3"/>
      <c r="E138" s="3"/>
      <c r="F138" s="3"/>
      <c r="G138" s="3"/>
      <c r="H138" s="3"/>
      <c r="I138" s="3"/>
      <c r="J138" s="1"/>
      <c r="K138" s="1"/>
      <c r="L138" s="1"/>
      <c r="M138" s="1"/>
    </row>
    <row r="139" spans="1:13" ht="11.25" customHeight="1" x14ac:dyDescent="0.3">
      <c r="A139" s="1"/>
      <c r="B139" s="1"/>
      <c r="C139" s="1"/>
      <c r="D139" s="3"/>
      <c r="E139" s="3"/>
      <c r="F139" s="3"/>
      <c r="G139" s="3"/>
      <c r="H139" s="3"/>
      <c r="I139" s="3"/>
      <c r="J139" s="1"/>
      <c r="K139" s="1"/>
      <c r="L139" s="1"/>
      <c r="M139" s="1"/>
    </row>
    <row r="140" spans="1:13" ht="11.25" customHeight="1" x14ac:dyDescent="0.3">
      <c r="A140" s="1"/>
      <c r="B140" s="1"/>
      <c r="C140" s="1"/>
      <c r="D140" s="3"/>
      <c r="E140" s="3"/>
      <c r="F140" s="3"/>
      <c r="G140" s="3"/>
      <c r="H140" s="3"/>
      <c r="I140" s="3"/>
      <c r="J140" s="1"/>
      <c r="K140" s="1"/>
      <c r="L140" s="1"/>
      <c r="M140" s="1"/>
    </row>
    <row r="141" spans="1:13" ht="11.25" customHeight="1" x14ac:dyDescent="0.3">
      <c r="A141" s="1"/>
      <c r="B141" s="1"/>
      <c r="C141" s="1"/>
      <c r="D141" s="3"/>
      <c r="E141" s="3"/>
      <c r="F141" s="3"/>
      <c r="G141" s="3"/>
      <c r="H141" s="3"/>
      <c r="I141" s="3"/>
      <c r="J141" s="1"/>
      <c r="K141" s="1"/>
      <c r="L141" s="1"/>
      <c r="M141" s="1"/>
    </row>
    <row r="142" spans="1:13" ht="11.25" customHeight="1" x14ac:dyDescent="0.3">
      <c r="A142" s="1"/>
      <c r="B142" s="1"/>
      <c r="C142" s="1"/>
      <c r="D142" s="3"/>
      <c r="E142" s="3"/>
      <c r="F142" s="3"/>
      <c r="G142" s="3"/>
      <c r="H142" s="3"/>
      <c r="I142" s="3"/>
      <c r="J142" s="1"/>
      <c r="K142" s="1"/>
      <c r="L142" s="1"/>
      <c r="M142" s="1"/>
    </row>
    <row r="143" spans="1:13" ht="11.25" customHeight="1" x14ac:dyDescent="0.3">
      <c r="A143" s="1"/>
      <c r="B143" s="1"/>
      <c r="C143" s="1"/>
      <c r="D143" s="3"/>
      <c r="E143" s="3"/>
      <c r="F143" s="3"/>
      <c r="G143" s="3"/>
      <c r="H143" s="3"/>
      <c r="I143" s="3"/>
      <c r="J143" s="1"/>
      <c r="K143" s="1"/>
      <c r="L143" s="1"/>
      <c r="M143" s="1"/>
    </row>
    <row r="144" spans="1:13" ht="11.25" customHeight="1" x14ac:dyDescent="0.3">
      <c r="A144" s="1"/>
      <c r="B144" s="1"/>
      <c r="C144" s="1"/>
      <c r="D144" s="3"/>
      <c r="E144" s="3"/>
      <c r="F144" s="3"/>
      <c r="G144" s="3"/>
      <c r="H144" s="3"/>
      <c r="I144" s="3"/>
      <c r="J144" s="1"/>
      <c r="K144" s="1"/>
      <c r="L144" s="1"/>
      <c r="M144" s="1"/>
    </row>
    <row r="145" spans="1:13" ht="11.25" customHeight="1" x14ac:dyDescent="0.3">
      <c r="A145" s="1"/>
      <c r="B145" s="1"/>
      <c r="C145" s="1"/>
      <c r="D145" s="3"/>
      <c r="E145" s="3"/>
      <c r="F145" s="3"/>
      <c r="G145" s="3"/>
      <c r="H145" s="3"/>
      <c r="I145" s="3"/>
      <c r="J145" s="1"/>
      <c r="K145" s="1"/>
      <c r="L145" s="1"/>
      <c r="M145" s="1"/>
    </row>
    <row r="146" spans="1:13" ht="11.25" customHeight="1" x14ac:dyDescent="0.3">
      <c r="A146" s="1"/>
      <c r="B146" s="1"/>
      <c r="C146" s="1"/>
      <c r="D146" s="3"/>
      <c r="E146" s="3"/>
      <c r="F146" s="3"/>
      <c r="G146" s="3"/>
      <c r="H146" s="3"/>
      <c r="I146" s="3"/>
      <c r="J146" s="1"/>
      <c r="K146" s="1"/>
      <c r="L146" s="1"/>
      <c r="M146" s="1"/>
    </row>
    <row r="147" spans="1:13" ht="11.25" customHeight="1" x14ac:dyDescent="0.3">
      <c r="A147" s="1"/>
      <c r="B147" s="1"/>
      <c r="C147" s="1"/>
      <c r="D147" s="3"/>
      <c r="E147" s="3"/>
      <c r="F147" s="3"/>
      <c r="G147" s="3"/>
      <c r="H147" s="3"/>
      <c r="I147" s="3"/>
      <c r="J147" s="1"/>
      <c r="K147" s="1"/>
      <c r="L147" s="1"/>
      <c r="M147" s="1"/>
    </row>
    <row r="148" spans="1:13" ht="11.25" customHeight="1" x14ac:dyDescent="0.3">
      <c r="A148" s="1"/>
      <c r="B148" s="1"/>
      <c r="C148" s="1"/>
      <c r="D148" s="3"/>
      <c r="E148" s="3"/>
      <c r="F148" s="3"/>
      <c r="G148" s="3"/>
      <c r="H148" s="3"/>
      <c r="I148" s="3"/>
      <c r="J148" s="1"/>
      <c r="K148" s="1"/>
      <c r="L148" s="1"/>
      <c r="M148" s="1"/>
    </row>
    <row r="149" spans="1:13" ht="11.25" customHeight="1" x14ac:dyDescent="0.3">
      <c r="A149" s="1"/>
      <c r="B149" s="1"/>
      <c r="C149" s="1"/>
      <c r="D149" s="3"/>
      <c r="E149" s="3"/>
      <c r="F149" s="3"/>
      <c r="G149" s="3"/>
      <c r="H149" s="3"/>
      <c r="I149" s="3"/>
      <c r="J149" s="1"/>
      <c r="K149" s="1"/>
      <c r="L149" s="1"/>
      <c r="M149" s="1"/>
    </row>
    <row r="150" spans="1:13" ht="11.25" customHeight="1" x14ac:dyDescent="0.3">
      <c r="A150" s="1"/>
      <c r="B150" s="1"/>
      <c r="C150" s="1"/>
      <c r="D150" s="3"/>
      <c r="E150" s="3"/>
      <c r="F150" s="3"/>
      <c r="G150" s="3"/>
      <c r="H150" s="3"/>
      <c r="I150" s="3"/>
      <c r="J150" s="1"/>
      <c r="K150" s="1"/>
      <c r="L150" s="1"/>
      <c r="M150" s="1"/>
    </row>
    <row r="151" spans="1:13" ht="11.25" customHeight="1" x14ac:dyDescent="0.3">
      <c r="A151" s="1"/>
      <c r="B151" s="1"/>
      <c r="C151" s="1"/>
      <c r="D151" s="3"/>
      <c r="E151" s="3"/>
      <c r="F151" s="3"/>
      <c r="G151" s="3"/>
      <c r="H151" s="3"/>
      <c r="I151" s="3"/>
      <c r="J151" s="1"/>
      <c r="K151" s="1"/>
      <c r="L151" s="1"/>
      <c r="M151" s="1"/>
    </row>
    <row r="152" spans="1:13" ht="11.25" customHeight="1" x14ac:dyDescent="0.3">
      <c r="A152" s="1"/>
      <c r="B152" s="1"/>
      <c r="C152" s="1"/>
      <c r="D152" s="3"/>
      <c r="E152" s="3"/>
      <c r="F152" s="3"/>
      <c r="G152" s="3"/>
      <c r="H152" s="3"/>
      <c r="I152" s="3"/>
      <c r="J152" s="1"/>
      <c r="K152" s="1"/>
      <c r="L152" s="1"/>
      <c r="M152" s="1"/>
    </row>
    <row r="153" spans="1:13" ht="11.25" customHeight="1" x14ac:dyDescent="0.3">
      <c r="A153" s="1"/>
      <c r="B153" s="1"/>
      <c r="C153" s="1"/>
      <c r="D153" s="3"/>
      <c r="E153" s="3"/>
      <c r="F153" s="3"/>
      <c r="G153" s="3"/>
      <c r="H153" s="3"/>
      <c r="I153" s="3"/>
      <c r="J153" s="1"/>
      <c r="K153" s="1"/>
      <c r="L153" s="1"/>
      <c r="M153" s="1"/>
    </row>
    <row r="154" spans="1:13" ht="11.25" customHeight="1" x14ac:dyDescent="0.3">
      <c r="A154" s="1"/>
      <c r="B154" s="1"/>
      <c r="C154" s="1"/>
      <c r="D154" s="3"/>
      <c r="E154" s="3"/>
      <c r="F154" s="3"/>
      <c r="G154" s="3"/>
      <c r="H154" s="3"/>
      <c r="I154" s="3"/>
      <c r="J154" s="1"/>
      <c r="K154" s="1"/>
      <c r="L154" s="1"/>
      <c r="M154" s="1"/>
    </row>
    <row r="155" spans="1:13" ht="11.25" customHeight="1" x14ac:dyDescent="0.3">
      <c r="A155" s="1"/>
      <c r="B155" s="1"/>
      <c r="C155" s="1"/>
      <c r="D155" s="3"/>
      <c r="E155" s="3"/>
      <c r="F155" s="3"/>
      <c r="G155" s="3"/>
      <c r="H155" s="3"/>
      <c r="I155" s="3"/>
      <c r="J155" s="1"/>
      <c r="K155" s="1"/>
      <c r="L155" s="1"/>
      <c r="M155" s="1"/>
    </row>
    <row r="156" spans="1:13" ht="11.25" customHeight="1" x14ac:dyDescent="0.3">
      <c r="A156" s="1"/>
      <c r="B156" s="1"/>
      <c r="C156" s="1"/>
      <c r="D156" s="3"/>
      <c r="E156" s="3"/>
      <c r="F156" s="3"/>
      <c r="G156" s="3"/>
      <c r="H156" s="3"/>
      <c r="I156" s="3"/>
      <c r="J156" s="1"/>
      <c r="K156" s="1"/>
      <c r="L156" s="1"/>
      <c r="M156" s="1"/>
    </row>
    <row r="157" spans="1:13" ht="11.25" customHeight="1" x14ac:dyDescent="0.3">
      <c r="A157" s="1"/>
      <c r="B157" s="1"/>
      <c r="C157" s="1"/>
      <c r="D157" s="3"/>
      <c r="E157" s="3"/>
      <c r="F157" s="3"/>
      <c r="G157" s="3"/>
      <c r="H157" s="3"/>
      <c r="I157" s="3"/>
      <c r="J157" s="1"/>
      <c r="K157" s="1"/>
      <c r="L157" s="1"/>
      <c r="M157" s="1"/>
    </row>
    <row r="158" spans="1:13" ht="11.25" customHeight="1" x14ac:dyDescent="0.3">
      <c r="A158" s="1"/>
      <c r="B158" s="1"/>
      <c r="C158" s="1"/>
      <c r="D158" s="3"/>
      <c r="E158" s="3"/>
      <c r="F158" s="3"/>
      <c r="G158" s="3"/>
      <c r="H158" s="3"/>
      <c r="I158" s="3"/>
      <c r="J158" s="1"/>
      <c r="K158" s="1"/>
      <c r="L158" s="1"/>
      <c r="M158" s="1"/>
    </row>
    <row r="159" spans="1:13" ht="11.25" customHeight="1" x14ac:dyDescent="0.3">
      <c r="A159" s="1"/>
      <c r="B159" s="1"/>
      <c r="C159" s="1"/>
      <c r="D159" s="3"/>
      <c r="E159" s="3"/>
      <c r="F159" s="3"/>
      <c r="G159" s="3"/>
      <c r="H159" s="3"/>
      <c r="I159" s="3"/>
      <c r="J159" s="1"/>
      <c r="K159" s="1"/>
      <c r="L159" s="1"/>
      <c r="M159" s="1"/>
    </row>
    <row r="160" spans="1:13" ht="11.25" customHeight="1" x14ac:dyDescent="0.3">
      <c r="A160" s="1"/>
      <c r="B160" s="1"/>
      <c r="C160" s="1"/>
      <c r="D160" s="3"/>
      <c r="E160" s="3"/>
      <c r="F160" s="3"/>
      <c r="G160" s="3"/>
      <c r="H160" s="3"/>
      <c r="I160" s="3"/>
      <c r="J160" s="1"/>
      <c r="K160" s="1"/>
      <c r="L160" s="1"/>
      <c r="M160" s="1"/>
    </row>
    <row r="161" spans="1:13" ht="11.25" customHeight="1" x14ac:dyDescent="0.3">
      <c r="A161" s="1"/>
      <c r="B161" s="1"/>
      <c r="C161" s="1"/>
      <c r="D161" s="3"/>
      <c r="E161" s="3"/>
      <c r="F161" s="3"/>
      <c r="G161" s="3"/>
      <c r="H161" s="3"/>
      <c r="I161" s="3"/>
      <c r="J161" s="1"/>
      <c r="K161" s="1"/>
      <c r="L161" s="1"/>
      <c r="M161" s="1"/>
    </row>
    <row r="162" spans="1:13" ht="11.25" customHeight="1" x14ac:dyDescent="0.3">
      <c r="A162" s="1"/>
      <c r="B162" s="1"/>
      <c r="C162" s="1"/>
      <c r="D162" s="3"/>
      <c r="E162" s="3"/>
      <c r="F162" s="3"/>
      <c r="G162" s="3"/>
      <c r="H162" s="3"/>
      <c r="I162" s="3"/>
      <c r="J162" s="1"/>
      <c r="K162" s="1"/>
      <c r="L162" s="1"/>
      <c r="M162" s="1"/>
    </row>
    <row r="163" spans="1:13" ht="11.25" customHeight="1" x14ac:dyDescent="0.3">
      <c r="A163" s="1"/>
      <c r="B163" s="1"/>
      <c r="C163" s="1"/>
      <c r="D163" s="3"/>
      <c r="E163" s="3"/>
      <c r="F163" s="3"/>
      <c r="G163" s="3"/>
      <c r="H163" s="3"/>
      <c r="I163" s="3"/>
      <c r="J163" s="1"/>
      <c r="K163" s="1"/>
      <c r="L163" s="1"/>
      <c r="M163" s="1"/>
    </row>
    <row r="164" spans="1:13" ht="11.25" customHeight="1" x14ac:dyDescent="0.3">
      <c r="A164" s="1"/>
      <c r="B164" s="1"/>
      <c r="C164" s="1"/>
      <c r="D164" s="3"/>
      <c r="E164" s="3"/>
      <c r="F164" s="3"/>
      <c r="G164" s="3"/>
      <c r="H164" s="3"/>
      <c r="I164" s="3"/>
      <c r="J164" s="1"/>
      <c r="K164" s="1"/>
      <c r="L164" s="1"/>
      <c r="M164" s="1"/>
    </row>
    <row r="165" spans="1:13" ht="11.25" customHeight="1" x14ac:dyDescent="0.3">
      <c r="A165" s="1"/>
      <c r="B165" s="1"/>
      <c r="C165" s="1"/>
      <c r="D165" s="3"/>
      <c r="E165" s="3"/>
      <c r="F165" s="3"/>
      <c r="G165" s="3"/>
      <c r="H165" s="3"/>
      <c r="I165" s="3"/>
      <c r="J165" s="1"/>
      <c r="K165" s="1"/>
      <c r="L165" s="1"/>
      <c r="M165" s="1"/>
    </row>
    <row r="166" spans="1:13" ht="11.25" customHeight="1" x14ac:dyDescent="0.3">
      <c r="A166" s="1"/>
      <c r="B166" s="1"/>
      <c r="C166" s="1"/>
      <c r="D166" s="3"/>
      <c r="E166" s="3"/>
      <c r="F166" s="3"/>
      <c r="G166" s="3"/>
      <c r="H166" s="3"/>
      <c r="I166" s="3"/>
      <c r="J166" s="1"/>
      <c r="K166" s="1"/>
      <c r="L166" s="1"/>
      <c r="M166" s="1"/>
    </row>
    <row r="167" spans="1:13" ht="11.25" customHeight="1" x14ac:dyDescent="0.3">
      <c r="A167" s="1"/>
      <c r="B167" s="1"/>
      <c r="C167" s="1"/>
      <c r="D167" s="3"/>
      <c r="E167" s="3"/>
      <c r="F167" s="3"/>
      <c r="G167" s="3"/>
      <c r="H167" s="3"/>
      <c r="I167" s="3"/>
      <c r="J167" s="1"/>
      <c r="K167" s="1"/>
      <c r="L167" s="1"/>
      <c r="M167" s="1"/>
    </row>
    <row r="168" spans="1:13" ht="11.25" customHeight="1" x14ac:dyDescent="0.3">
      <c r="A168" s="1"/>
      <c r="B168" s="1"/>
      <c r="C168" s="1"/>
      <c r="D168" s="3"/>
      <c r="E168" s="3"/>
      <c r="F168" s="3"/>
      <c r="G168" s="3"/>
      <c r="H168" s="3"/>
      <c r="I168" s="3"/>
      <c r="J168" s="1"/>
      <c r="K168" s="1"/>
      <c r="L168" s="1"/>
      <c r="M168" s="1"/>
    </row>
    <row r="169" spans="1:13" ht="11.25" customHeight="1" x14ac:dyDescent="0.3">
      <c r="A169" s="1"/>
      <c r="B169" s="1"/>
      <c r="C169" s="1"/>
      <c r="D169" s="3"/>
      <c r="E169" s="3"/>
      <c r="F169" s="3"/>
      <c r="G169" s="3"/>
      <c r="H169" s="3"/>
      <c r="I169" s="3"/>
      <c r="J169" s="1"/>
      <c r="K169" s="1"/>
      <c r="L169" s="1"/>
      <c r="M169" s="1"/>
    </row>
    <row r="170" spans="1:13" ht="11.25" customHeight="1" x14ac:dyDescent="0.3">
      <c r="A170" s="1"/>
      <c r="B170" s="1"/>
      <c r="C170" s="1"/>
      <c r="D170" s="3"/>
      <c r="E170" s="3"/>
      <c r="F170" s="3"/>
      <c r="G170" s="3"/>
      <c r="H170" s="3"/>
      <c r="I170" s="3"/>
      <c r="J170" s="1"/>
      <c r="K170" s="1"/>
      <c r="L170" s="1"/>
      <c r="M170" s="1"/>
    </row>
    <row r="171" spans="1:13" ht="11.25" customHeight="1" x14ac:dyDescent="0.3">
      <c r="A171" s="1"/>
      <c r="B171" s="1"/>
      <c r="C171" s="1"/>
      <c r="D171" s="3"/>
      <c r="E171" s="3"/>
      <c r="F171" s="3"/>
      <c r="G171" s="3"/>
      <c r="H171" s="3"/>
      <c r="I171" s="3"/>
      <c r="J171" s="1"/>
      <c r="K171" s="1"/>
      <c r="L171" s="1"/>
      <c r="M171" s="1"/>
    </row>
    <row r="172" spans="1:13" ht="11.25" customHeight="1" x14ac:dyDescent="0.3">
      <c r="A172" s="1"/>
      <c r="B172" s="1"/>
      <c r="C172" s="1"/>
      <c r="D172" s="3"/>
      <c r="E172" s="3"/>
      <c r="F172" s="3"/>
      <c r="G172" s="3"/>
      <c r="H172" s="3"/>
      <c r="I172" s="3"/>
      <c r="J172" s="1"/>
      <c r="K172" s="1"/>
      <c r="L172" s="1"/>
      <c r="M172" s="1"/>
    </row>
    <row r="173" spans="1:13" ht="11.25" customHeight="1" x14ac:dyDescent="0.3">
      <c r="A173" s="1"/>
      <c r="B173" s="1"/>
      <c r="C173" s="1"/>
      <c r="D173" s="3"/>
      <c r="E173" s="3"/>
      <c r="F173" s="3"/>
      <c r="G173" s="3"/>
      <c r="H173" s="3"/>
      <c r="I173" s="3"/>
      <c r="J173" s="1"/>
      <c r="K173" s="1"/>
      <c r="L173" s="1"/>
      <c r="M173" s="1"/>
    </row>
    <row r="174" spans="1:13" ht="11.25" customHeight="1" x14ac:dyDescent="0.3">
      <c r="A174" s="1"/>
      <c r="B174" s="1"/>
      <c r="C174" s="1"/>
      <c r="D174" s="3"/>
      <c r="E174" s="3"/>
      <c r="F174" s="3"/>
      <c r="G174" s="3"/>
      <c r="H174" s="3"/>
      <c r="I174" s="3"/>
      <c r="J174" s="1"/>
      <c r="K174" s="1"/>
      <c r="L174" s="1"/>
      <c r="M174" s="1"/>
    </row>
    <row r="175" spans="1:13" ht="11.25" customHeight="1" x14ac:dyDescent="0.3">
      <c r="A175" s="1"/>
      <c r="B175" s="1"/>
      <c r="C175" s="1"/>
      <c r="D175" s="3"/>
      <c r="E175" s="3"/>
      <c r="F175" s="3"/>
      <c r="G175" s="3"/>
      <c r="H175" s="3"/>
      <c r="I175" s="3"/>
      <c r="J175" s="1"/>
      <c r="K175" s="1"/>
      <c r="L175" s="1"/>
      <c r="M175" s="1"/>
    </row>
    <row r="176" spans="1:13" ht="15.75" customHeight="1" x14ac:dyDescent="0.3">
      <c r="K176" s="27"/>
    </row>
    <row r="177" spans="11:11" ht="15.75" customHeight="1" x14ac:dyDescent="0.3">
      <c r="K177" s="27"/>
    </row>
    <row r="178" spans="11:11" ht="15.75" customHeight="1" x14ac:dyDescent="0.3">
      <c r="K178" s="27"/>
    </row>
    <row r="179" spans="11:11" ht="15.75" customHeight="1" x14ac:dyDescent="0.3">
      <c r="K179" s="27"/>
    </row>
    <row r="180" spans="11:11" ht="15.75" customHeight="1" x14ac:dyDescent="0.3">
      <c r="K180" s="27"/>
    </row>
    <row r="181" spans="11:11" ht="15.75" customHeight="1" x14ac:dyDescent="0.3">
      <c r="K181" s="27"/>
    </row>
    <row r="182" spans="11:11" ht="15.75" customHeight="1" x14ac:dyDescent="0.3">
      <c r="K182" s="27"/>
    </row>
    <row r="183" spans="11:11" ht="15.75" customHeight="1" x14ac:dyDescent="0.3">
      <c r="K183" s="27"/>
    </row>
    <row r="184" spans="11:11" ht="15.75" customHeight="1" x14ac:dyDescent="0.3">
      <c r="K184" s="27"/>
    </row>
    <row r="185" spans="11:11" ht="15.75" customHeight="1" x14ac:dyDescent="0.3">
      <c r="K185" s="27"/>
    </row>
    <row r="186" spans="11:11" ht="15.75" customHeight="1" x14ac:dyDescent="0.3">
      <c r="K186" s="27"/>
    </row>
    <row r="187" spans="11:11" ht="15.75" customHeight="1" x14ac:dyDescent="0.3">
      <c r="K187" s="27"/>
    </row>
    <row r="188" spans="11:11" ht="15.75" customHeight="1" x14ac:dyDescent="0.3">
      <c r="K188" s="27"/>
    </row>
    <row r="189" spans="11:11" ht="15.75" customHeight="1" x14ac:dyDescent="0.3">
      <c r="K189" s="27"/>
    </row>
    <row r="190" spans="11:11" ht="15.75" customHeight="1" x14ac:dyDescent="0.3">
      <c r="K190" s="27"/>
    </row>
    <row r="191" spans="11:11" ht="15.75" customHeight="1" x14ac:dyDescent="0.3">
      <c r="K191" s="27"/>
    </row>
    <row r="192" spans="11:11" ht="15.75" customHeight="1" x14ac:dyDescent="0.3">
      <c r="K192" s="27"/>
    </row>
    <row r="193" spans="11:11" ht="15.75" customHeight="1" x14ac:dyDescent="0.3">
      <c r="K193" s="27"/>
    </row>
    <row r="194" spans="11:11" ht="15.75" customHeight="1" x14ac:dyDescent="0.3">
      <c r="K194" s="27"/>
    </row>
    <row r="195" spans="11:11" ht="15.75" customHeight="1" x14ac:dyDescent="0.3">
      <c r="K195" s="27"/>
    </row>
    <row r="196" spans="11:11" ht="15.75" customHeight="1" x14ac:dyDescent="0.3">
      <c r="K196" s="27"/>
    </row>
    <row r="197" spans="11:11" ht="15.75" customHeight="1" x14ac:dyDescent="0.3">
      <c r="K197" s="27"/>
    </row>
    <row r="198" spans="11:11" ht="15.75" customHeight="1" x14ac:dyDescent="0.3">
      <c r="K198" s="27"/>
    </row>
    <row r="199" spans="11:11" ht="15.75" customHeight="1" x14ac:dyDescent="0.3">
      <c r="K199" s="27"/>
    </row>
    <row r="200" spans="11:11" ht="15.75" customHeight="1" x14ac:dyDescent="0.3">
      <c r="K200" s="27"/>
    </row>
    <row r="201" spans="11:11" ht="15.75" customHeight="1" x14ac:dyDescent="0.3">
      <c r="K201" s="27"/>
    </row>
    <row r="202" spans="11:11" ht="15.75" customHeight="1" x14ac:dyDescent="0.3">
      <c r="K202" s="27"/>
    </row>
    <row r="203" spans="11:11" ht="15.75" customHeight="1" x14ac:dyDescent="0.3">
      <c r="K203" s="27"/>
    </row>
    <row r="204" spans="11:11" ht="15.75" customHeight="1" x14ac:dyDescent="0.3">
      <c r="K204" s="27"/>
    </row>
    <row r="205" spans="11:11" ht="15.75" customHeight="1" x14ac:dyDescent="0.3">
      <c r="K205" s="27"/>
    </row>
    <row r="206" spans="11:11" ht="15.75" customHeight="1" x14ac:dyDescent="0.3">
      <c r="K206" s="27"/>
    </row>
    <row r="207" spans="11:11" ht="15.75" customHeight="1" x14ac:dyDescent="0.3">
      <c r="K207" s="27"/>
    </row>
    <row r="208" spans="11:11" ht="15.75" customHeight="1" x14ac:dyDescent="0.3">
      <c r="K208" s="27"/>
    </row>
    <row r="209" spans="11:11" ht="15.75" customHeight="1" x14ac:dyDescent="0.3">
      <c r="K209" s="27"/>
    </row>
    <row r="210" spans="11:11" ht="15.75" customHeight="1" x14ac:dyDescent="0.3">
      <c r="K210" s="27"/>
    </row>
    <row r="211" spans="11:11" ht="15.75" customHeight="1" x14ac:dyDescent="0.3">
      <c r="K211" s="27"/>
    </row>
    <row r="212" spans="11:11" ht="15.75" customHeight="1" x14ac:dyDescent="0.3">
      <c r="K212" s="27"/>
    </row>
    <row r="213" spans="11:11" ht="15.75" customHeight="1" x14ac:dyDescent="0.3">
      <c r="K213" s="27"/>
    </row>
    <row r="214" spans="11:11" ht="15.75" customHeight="1" x14ac:dyDescent="0.3">
      <c r="K214" s="27"/>
    </row>
    <row r="215" spans="11:11" ht="15.75" customHeight="1" x14ac:dyDescent="0.3">
      <c r="K215" s="27"/>
    </row>
    <row r="216" spans="11:11" ht="15.75" customHeight="1" x14ac:dyDescent="0.3">
      <c r="K216" s="27"/>
    </row>
    <row r="217" spans="11:11" ht="15.75" customHeight="1" x14ac:dyDescent="0.3">
      <c r="K217" s="27"/>
    </row>
    <row r="218" spans="11:11" ht="15.75" customHeight="1" x14ac:dyDescent="0.3">
      <c r="K218" s="27"/>
    </row>
    <row r="219" spans="11:11" ht="15.75" customHeight="1" x14ac:dyDescent="0.3">
      <c r="K219" s="27"/>
    </row>
    <row r="220" spans="11:11" ht="15.75" customHeight="1" x14ac:dyDescent="0.3">
      <c r="K220" s="27"/>
    </row>
    <row r="221" spans="11:11" ht="15.75" customHeight="1" x14ac:dyDescent="0.3">
      <c r="K221" s="27"/>
    </row>
    <row r="222" spans="11:11" ht="15.75" customHeight="1" x14ac:dyDescent="0.3">
      <c r="K222" s="27"/>
    </row>
    <row r="223" spans="11:11" ht="15.75" customHeight="1" x14ac:dyDescent="0.3">
      <c r="K223" s="27"/>
    </row>
    <row r="224" spans="11:11" ht="15.75" customHeight="1" x14ac:dyDescent="0.3">
      <c r="K224" s="27"/>
    </row>
    <row r="225" spans="11:11" ht="15.75" customHeight="1" x14ac:dyDescent="0.3">
      <c r="K225" s="27"/>
    </row>
    <row r="226" spans="11:11" ht="15.75" customHeight="1" x14ac:dyDescent="0.3">
      <c r="K226" s="27"/>
    </row>
    <row r="227" spans="11:11" ht="15.75" customHeight="1" x14ac:dyDescent="0.3">
      <c r="K227" s="27"/>
    </row>
    <row r="228" spans="11:11" ht="15.75" customHeight="1" x14ac:dyDescent="0.3">
      <c r="K228" s="27"/>
    </row>
    <row r="229" spans="11:11" ht="15.75" customHeight="1" x14ac:dyDescent="0.3">
      <c r="K229" s="27"/>
    </row>
    <row r="230" spans="11:11" ht="15.75" customHeight="1" x14ac:dyDescent="0.3">
      <c r="K230" s="27"/>
    </row>
    <row r="231" spans="11:11" ht="15.75" customHeight="1" x14ac:dyDescent="0.3">
      <c r="K231" s="27"/>
    </row>
    <row r="232" spans="11:11" ht="15.75" customHeight="1" x14ac:dyDescent="0.3">
      <c r="K232" s="27"/>
    </row>
    <row r="233" spans="11:11" ht="15.75" customHeight="1" x14ac:dyDescent="0.3">
      <c r="K233" s="27"/>
    </row>
    <row r="234" spans="11:11" ht="15.75" customHeight="1" x14ac:dyDescent="0.3">
      <c r="K234" s="27"/>
    </row>
    <row r="235" spans="11:11" ht="15.75" customHeight="1" x14ac:dyDescent="0.3">
      <c r="K235" s="27"/>
    </row>
    <row r="236" spans="11:11" ht="15.75" customHeight="1" x14ac:dyDescent="0.3">
      <c r="K236" s="27"/>
    </row>
    <row r="237" spans="11:11" ht="15.75" customHeight="1" x14ac:dyDescent="0.3">
      <c r="K237" s="27"/>
    </row>
    <row r="238" spans="11:11" ht="15.75" customHeight="1" x14ac:dyDescent="0.3">
      <c r="K238" s="27"/>
    </row>
    <row r="239" spans="11:11" ht="15.75" customHeight="1" x14ac:dyDescent="0.3">
      <c r="K239" s="27"/>
    </row>
    <row r="240" spans="11:11" ht="15.75" customHeight="1" x14ac:dyDescent="0.3">
      <c r="K240" s="27"/>
    </row>
    <row r="241" spans="11:11" ht="15.75" customHeight="1" x14ac:dyDescent="0.3">
      <c r="K241" s="27"/>
    </row>
    <row r="242" spans="11:11" ht="15.75" customHeight="1" x14ac:dyDescent="0.3">
      <c r="K242" s="27"/>
    </row>
    <row r="243" spans="11:11" ht="15.75" customHeight="1" x14ac:dyDescent="0.3">
      <c r="K243" s="27"/>
    </row>
    <row r="244" spans="11:11" ht="15.75" customHeight="1" x14ac:dyDescent="0.3">
      <c r="K244" s="27"/>
    </row>
    <row r="245" spans="11:11" ht="15.75" customHeight="1" x14ac:dyDescent="0.3">
      <c r="K245" s="27"/>
    </row>
    <row r="246" spans="11:11" ht="15.75" customHeight="1" x14ac:dyDescent="0.3">
      <c r="K246" s="27"/>
    </row>
    <row r="247" spans="11:11" ht="15.75" customHeight="1" x14ac:dyDescent="0.3">
      <c r="K247" s="27"/>
    </row>
    <row r="248" spans="11:11" ht="15.75" customHeight="1" x14ac:dyDescent="0.3">
      <c r="K248" s="27"/>
    </row>
    <row r="249" spans="11:11" ht="15.75" customHeight="1" x14ac:dyDescent="0.3">
      <c r="K249" s="27"/>
    </row>
    <row r="250" spans="11:11" ht="15.75" customHeight="1" x14ac:dyDescent="0.3">
      <c r="K250" s="27"/>
    </row>
    <row r="251" spans="11:11" ht="15.75" customHeight="1" x14ac:dyDescent="0.3">
      <c r="K251" s="27"/>
    </row>
    <row r="252" spans="11:11" ht="15.75" customHeight="1" x14ac:dyDescent="0.3">
      <c r="K252" s="27"/>
    </row>
    <row r="253" spans="11:11" ht="15.75" customHeight="1" x14ac:dyDescent="0.3">
      <c r="K253" s="27"/>
    </row>
    <row r="254" spans="11:11" ht="15.75" customHeight="1" x14ac:dyDescent="0.3">
      <c r="K254" s="27"/>
    </row>
    <row r="255" spans="11:11" ht="15.75" customHeight="1" x14ac:dyDescent="0.3">
      <c r="K255" s="27"/>
    </row>
    <row r="256" spans="11:11" ht="15.75" customHeight="1" x14ac:dyDescent="0.3">
      <c r="K256" s="27"/>
    </row>
    <row r="257" spans="11:11" ht="15.75" customHeight="1" x14ac:dyDescent="0.3">
      <c r="K257" s="27"/>
    </row>
    <row r="258" spans="11:11" ht="15.75" customHeight="1" x14ac:dyDescent="0.3">
      <c r="K258" s="27"/>
    </row>
    <row r="259" spans="11:11" ht="15.75" customHeight="1" x14ac:dyDescent="0.3">
      <c r="K259" s="27"/>
    </row>
    <row r="260" spans="11:11" ht="15.75" customHeight="1" x14ac:dyDescent="0.3">
      <c r="K260" s="27"/>
    </row>
    <row r="261" spans="11:11" ht="15.75" customHeight="1" x14ac:dyDescent="0.3">
      <c r="K261" s="27"/>
    </row>
    <row r="262" spans="11:11" ht="15.75" customHeight="1" x14ac:dyDescent="0.3">
      <c r="K262" s="27"/>
    </row>
    <row r="263" spans="11:11" ht="15.75" customHeight="1" x14ac:dyDescent="0.3">
      <c r="K263" s="27"/>
    </row>
    <row r="264" spans="11:11" ht="15.75" customHeight="1" x14ac:dyDescent="0.3">
      <c r="K264" s="27"/>
    </row>
    <row r="265" spans="11:11" ht="15.75" customHeight="1" x14ac:dyDescent="0.3">
      <c r="K265" s="27"/>
    </row>
    <row r="266" spans="11:11" ht="15.75" customHeight="1" x14ac:dyDescent="0.3">
      <c r="K266" s="27"/>
    </row>
    <row r="267" spans="11:11" ht="15.75" customHeight="1" x14ac:dyDescent="0.3">
      <c r="K267" s="27"/>
    </row>
    <row r="268" spans="11:11" ht="15.75" customHeight="1" x14ac:dyDescent="0.3">
      <c r="K268" s="27"/>
    </row>
    <row r="269" spans="11:11" ht="15.75" customHeight="1" x14ac:dyDescent="0.3">
      <c r="K269" s="27"/>
    </row>
    <row r="270" spans="11:11" ht="15.75" customHeight="1" x14ac:dyDescent="0.3">
      <c r="K270" s="27"/>
    </row>
    <row r="271" spans="11:11" ht="15.75" customHeight="1" x14ac:dyDescent="0.3">
      <c r="K271" s="27"/>
    </row>
    <row r="272" spans="11:11" ht="15.75" customHeight="1" x14ac:dyDescent="0.3">
      <c r="K272" s="27"/>
    </row>
    <row r="273" spans="11:11" ht="15.75" customHeight="1" x14ac:dyDescent="0.3">
      <c r="K273" s="27"/>
    </row>
    <row r="274" spans="11:11" ht="15.75" customHeight="1" x14ac:dyDescent="0.3">
      <c r="K274" s="27"/>
    </row>
    <row r="275" spans="11:11" ht="15.75" customHeight="1" x14ac:dyDescent="0.3">
      <c r="K275" s="27"/>
    </row>
    <row r="276" spans="11:11" ht="15.75" customHeight="1" x14ac:dyDescent="0.3">
      <c r="K276" s="27"/>
    </row>
    <row r="277" spans="11:11" ht="15.75" customHeight="1" x14ac:dyDescent="0.3">
      <c r="K277" s="27"/>
    </row>
    <row r="278" spans="11:11" ht="15.75" customHeight="1" x14ac:dyDescent="0.3">
      <c r="K278" s="27"/>
    </row>
    <row r="279" spans="11:11" ht="15.75" customHeight="1" x14ac:dyDescent="0.3">
      <c r="K279" s="27"/>
    </row>
    <row r="280" spans="11:11" ht="15.75" customHeight="1" x14ac:dyDescent="0.3">
      <c r="K280" s="27"/>
    </row>
    <row r="281" spans="11:11" ht="15.75" customHeight="1" x14ac:dyDescent="0.3">
      <c r="K281" s="27"/>
    </row>
    <row r="282" spans="11:11" ht="15.75" customHeight="1" x14ac:dyDescent="0.3">
      <c r="K282" s="27"/>
    </row>
    <row r="283" spans="11:11" ht="15.75" customHeight="1" x14ac:dyDescent="0.3">
      <c r="K283" s="27"/>
    </row>
    <row r="284" spans="11:11" ht="15.75" customHeight="1" x14ac:dyDescent="0.3">
      <c r="K284" s="27"/>
    </row>
    <row r="285" spans="11:11" ht="15.75" customHeight="1" x14ac:dyDescent="0.3">
      <c r="K285" s="27"/>
    </row>
    <row r="286" spans="11:11" ht="15.75" customHeight="1" x14ac:dyDescent="0.3">
      <c r="K286" s="27"/>
    </row>
    <row r="287" spans="11:11" ht="15.75" customHeight="1" x14ac:dyDescent="0.3">
      <c r="K287" s="27"/>
    </row>
    <row r="288" spans="11:11" ht="15.75" customHeight="1" x14ac:dyDescent="0.3">
      <c r="K288" s="27"/>
    </row>
    <row r="289" spans="11:11" ht="15.75" customHeight="1" x14ac:dyDescent="0.3">
      <c r="K289" s="27"/>
    </row>
    <row r="290" spans="11:11" ht="15.75" customHeight="1" x14ac:dyDescent="0.3">
      <c r="K290" s="27"/>
    </row>
    <row r="291" spans="11:11" ht="15.75" customHeight="1" x14ac:dyDescent="0.3">
      <c r="K291" s="27"/>
    </row>
    <row r="292" spans="11:11" ht="15.75" customHeight="1" x14ac:dyDescent="0.3">
      <c r="K292" s="27"/>
    </row>
    <row r="293" spans="11:11" ht="15.75" customHeight="1" x14ac:dyDescent="0.3">
      <c r="K293" s="27"/>
    </row>
    <row r="294" spans="11:11" ht="15.75" customHeight="1" x14ac:dyDescent="0.3">
      <c r="K294" s="27"/>
    </row>
    <row r="295" spans="11:11" ht="15.75" customHeight="1" x14ac:dyDescent="0.3">
      <c r="K295" s="27"/>
    </row>
    <row r="296" spans="11:11" ht="15.75" customHeight="1" x14ac:dyDescent="0.3">
      <c r="K296" s="27"/>
    </row>
    <row r="297" spans="11:11" ht="15.75" customHeight="1" x14ac:dyDescent="0.3">
      <c r="K297" s="27"/>
    </row>
    <row r="298" spans="11:11" ht="15.75" customHeight="1" x14ac:dyDescent="0.3">
      <c r="K298" s="27"/>
    </row>
    <row r="299" spans="11:11" ht="15.75" customHeight="1" x14ac:dyDescent="0.3">
      <c r="K299" s="27"/>
    </row>
    <row r="300" spans="11:11" ht="15.75" customHeight="1" x14ac:dyDescent="0.3">
      <c r="K300" s="27"/>
    </row>
    <row r="301" spans="11:11" ht="15.75" customHeight="1" x14ac:dyDescent="0.3">
      <c r="K301" s="27"/>
    </row>
    <row r="302" spans="11:11" ht="15.75" customHeight="1" x14ac:dyDescent="0.3">
      <c r="K302" s="27"/>
    </row>
    <row r="303" spans="11:11" ht="15.75" customHeight="1" x14ac:dyDescent="0.3">
      <c r="K303" s="27"/>
    </row>
    <row r="304" spans="11:11" ht="15.75" customHeight="1" x14ac:dyDescent="0.3">
      <c r="K304" s="27"/>
    </row>
    <row r="305" spans="11:11" ht="15.75" customHeight="1" x14ac:dyDescent="0.3">
      <c r="K305" s="27"/>
    </row>
    <row r="306" spans="11:11" ht="15.75" customHeight="1" x14ac:dyDescent="0.3">
      <c r="K306" s="27"/>
    </row>
    <row r="307" spans="11:11" ht="15.75" customHeight="1" x14ac:dyDescent="0.3">
      <c r="K307" s="27"/>
    </row>
    <row r="308" spans="11:11" ht="15.75" customHeight="1" x14ac:dyDescent="0.3">
      <c r="K308" s="27"/>
    </row>
    <row r="309" spans="11:11" ht="15.75" customHeight="1" x14ac:dyDescent="0.3">
      <c r="K309" s="27"/>
    </row>
    <row r="310" spans="11:11" ht="15.75" customHeight="1" x14ac:dyDescent="0.3">
      <c r="K310" s="27"/>
    </row>
    <row r="311" spans="11:11" ht="15.75" customHeight="1" x14ac:dyDescent="0.3">
      <c r="K311" s="27"/>
    </row>
    <row r="312" spans="11:11" ht="15.75" customHeight="1" x14ac:dyDescent="0.3">
      <c r="K312" s="27"/>
    </row>
    <row r="313" spans="11:11" ht="15.75" customHeight="1" x14ac:dyDescent="0.3">
      <c r="K313" s="27"/>
    </row>
    <row r="314" spans="11:11" ht="15.75" customHeight="1" x14ac:dyDescent="0.3">
      <c r="K314" s="27"/>
    </row>
    <row r="315" spans="11:11" ht="15.75" customHeight="1" x14ac:dyDescent="0.3">
      <c r="K315" s="27"/>
    </row>
    <row r="316" spans="11:11" ht="15.75" customHeight="1" x14ac:dyDescent="0.3">
      <c r="K316" s="27"/>
    </row>
    <row r="317" spans="11:11" ht="15.75" customHeight="1" x14ac:dyDescent="0.3">
      <c r="K317" s="27"/>
    </row>
    <row r="318" spans="11:11" ht="15.75" customHeight="1" x14ac:dyDescent="0.3">
      <c r="K318" s="27"/>
    </row>
    <row r="319" spans="11:11" ht="15.75" customHeight="1" x14ac:dyDescent="0.3">
      <c r="K319" s="27"/>
    </row>
    <row r="320" spans="11:11" ht="15.75" customHeight="1" x14ac:dyDescent="0.3">
      <c r="K320" s="27"/>
    </row>
    <row r="321" spans="11:11" ht="15.75" customHeight="1" x14ac:dyDescent="0.3">
      <c r="K321" s="27"/>
    </row>
    <row r="322" spans="11:11" ht="15.75" customHeight="1" x14ac:dyDescent="0.3">
      <c r="K322" s="27"/>
    </row>
    <row r="323" spans="11:11" ht="15.75" customHeight="1" x14ac:dyDescent="0.3">
      <c r="K323" s="27"/>
    </row>
    <row r="324" spans="11:11" ht="15.75" customHeight="1" x14ac:dyDescent="0.3">
      <c r="K324" s="27"/>
    </row>
    <row r="325" spans="11:11" ht="15.75" customHeight="1" x14ac:dyDescent="0.3">
      <c r="K325" s="27"/>
    </row>
    <row r="326" spans="11:11" ht="15.75" customHeight="1" x14ac:dyDescent="0.3">
      <c r="K326" s="27"/>
    </row>
    <row r="327" spans="11:11" ht="15.75" customHeight="1" x14ac:dyDescent="0.3">
      <c r="K327" s="27"/>
    </row>
    <row r="328" spans="11:11" ht="15.75" customHeight="1" x14ac:dyDescent="0.3">
      <c r="K328" s="27"/>
    </row>
    <row r="329" spans="11:11" ht="15.75" customHeight="1" x14ac:dyDescent="0.3">
      <c r="K329" s="27"/>
    </row>
    <row r="330" spans="11:11" ht="15.75" customHeight="1" x14ac:dyDescent="0.3">
      <c r="K330" s="27"/>
    </row>
    <row r="331" spans="11:11" ht="15.75" customHeight="1" x14ac:dyDescent="0.3">
      <c r="K331" s="27"/>
    </row>
    <row r="332" spans="11:11" ht="15.75" customHeight="1" x14ac:dyDescent="0.3">
      <c r="K332" s="27"/>
    </row>
    <row r="333" spans="11:11" ht="15.75" customHeight="1" x14ac:dyDescent="0.3">
      <c r="K333" s="27"/>
    </row>
    <row r="334" spans="11:11" ht="15.75" customHeight="1" x14ac:dyDescent="0.3">
      <c r="K334" s="27"/>
    </row>
    <row r="335" spans="11:11" ht="15.75" customHeight="1" x14ac:dyDescent="0.3">
      <c r="K335" s="27"/>
    </row>
    <row r="336" spans="11:11" ht="15.75" customHeight="1" x14ac:dyDescent="0.3">
      <c r="K336" s="27"/>
    </row>
    <row r="337" spans="11:11" ht="15.75" customHeight="1" x14ac:dyDescent="0.3">
      <c r="K337" s="27"/>
    </row>
    <row r="338" spans="11:11" ht="15.75" customHeight="1" x14ac:dyDescent="0.3">
      <c r="K338" s="27"/>
    </row>
    <row r="339" spans="11:11" ht="15.75" customHeight="1" x14ac:dyDescent="0.3">
      <c r="K339" s="27"/>
    </row>
    <row r="340" spans="11:11" ht="15.75" customHeight="1" x14ac:dyDescent="0.3">
      <c r="K340" s="27"/>
    </row>
    <row r="341" spans="11:11" ht="15.75" customHeight="1" x14ac:dyDescent="0.3">
      <c r="K341" s="27"/>
    </row>
    <row r="342" spans="11:11" ht="15.75" customHeight="1" x14ac:dyDescent="0.3">
      <c r="K342" s="27"/>
    </row>
    <row r="343" spans="11:11" ht="15.75" customHeight="1" x14ac:dyDescent="0.3">
      <c r="K343" s="27"/>
    </row>
    <row r="344" spans="11:11" ht="15.75" customHeight="1" x14ac:dyDescent="0.3">
      <c r="K344" s="27"/>
    </row>
    <row r="345" spans="11:11" ht="15.75" customHeight="1" x14ac:dyDescent="0.3">
      <c r="K345" s="27"/>
    </row>
    <row r="346" spans="11:11" ht="15.75" customHeight="1" x14ac:dyDescent="0.3">
      <c r="K346" s="27"/>
    </row>
    <row r="347" spans="11:11" ht="15.75" customHeight="1" x14ac:dyDescent="0.3">
      <c r="K347" s="27"/>
    </row>
    <row r="348" spans="11:11" ht="15.75" customHeight="1" x14ac:dyDescent="0.3">
      <c r="K348" s="27"/>
    </row>
    <row r="349" spans="11:11" ht="15.75" customHeight="1" x14ac:dyDescent="0.3">
      <c r="K349" s="27"/>
    </row>
    <row r="350" spans="11:11" ht="15.75" customHeight="1" x14ac:dyDescent="0.3">
      <c r="K350" s="27"/>
    </row>
    <row r="351" spans="11:11" ht="15.75" customHeight="1" x14ac:dyDescent="0.3">
      <c r="K351" s="27"/>
    </row>
    <row r="352" spans="11:11" ht="15.75" customHeight="1" x14ac:dyDescent="0.3">
      <c r="K352" s="27"/>
    </row>
    <row r="353" spans="11:11" ht="15.75" customHeight="1" x14ac:dyDescent="0.3">
      <c r="K353" s="27"/>
    </row>
    <row r="354" spans="11:11" ht="15.75" customHeight="1" x14ac:dyDescent="0.3">
      <c r="K354" s="27"/>
    </row>
    <row r="355" spans="11:11" ht="15.75" customHeight="1" x14ac:dyDescent="0.3">
      <c r="K355" s="27"/>
    </row>
    <row r="356" spans="11:11" ht="15.75" customHeight="1" x14ac:dyDescent="0.3">
      <c r="K356" s="27"/>
    </row>
    <row r="357" spans="11:11" ht="15.75" customHeight="1" x14ac:dyDescent="0.3">
      <c r="K357" s="27"/>
    </row>
    <row r="358" spans="11:11" ht="15.75" customHeight="1" x14ac:dyDescent="0.3">
      <c r="K358" s="27"/>
    </row>
    <row r="359" spans="11:11" ht="15.75" customHeight="1" x14ac:dyDescent="0.3">
      <c r="K359" s="27"/>
    </row>
    <row r="360" spans="11:11" ht="15.75" customHeight="1" x14ac:dyDescent="0.3">
      <c r="K360" s="27"/>
    </row>
    <row r="361" spans="11:11" ht="15.75" customHeight="1" x14ac:dyDescent="0.3">
      <c r="K361" s="27"/>
    </row>
    <row r="362" spans="11:11" ht="15.75" customHeight="1" x14ac:dyDescent="0.3">
      <c r="K362" s="27"/>
    </row>
    <row r="363" spans="11:11" ht="15.75" customHeight="1" x14ac:dyDescent="0.3">
      <c r="K363" s="27"/>
    </row>
    <row r="364" spans="11:11" ht="15.75" customHeight="1" x14ac:dyDescent="0.3">
      <c r="K364" s="27"/>
    </row>
    <row r="365" spans="11:11" ht="15.75" customHeight="1" x14ac:dyDescent="0.3">
      <c r="K365" s="27"/>
    </row>
    <row r="366" spans="11:11" ht="15.75" customHeight="1" x14ac:dyDescent="0.3">
      <c r="K366" s="27"/>
    </row>
    <row r="367" spans="11:11" ht="15.75" customHeight="1" x14ac:dyDescent="0.3">
      <c r="K367" s="27"/>
    </row>
    <row r="368" spans="11:11" ht="15.75" customHeight="1" x14ac:dyDescent="0.3">
      <c r="K368" s="27"/>
    </row>
    <row r="369" spans="11:11" ht="15.75" customHeight="1" x14ac:dyDescent="0.3">
      <c r="K369" s="27"/>
    </row>
    <row r="370" spans="11:11" ht="15.75" customHeight="1" x14ac:dyDescent="0.3">
      <c r="K370" s="27"/>
    </row>
    <row r="371" spans="11:11" ht="15.75" customHeight="1" x14ac:dyDescent="0.3">
      <c r="K371" s="27"/>
    </row>
    <row r="372" spans="11:11" ht="15.75" customHeight="1" x14ac:dyDescent="0.3">
      <c r="K372" s="27"/>
    </row>
    <row r="373" spans="11:11" ht="15.75" customHeight="1" x14ac:dyDescent="0.3">
      <c r="K373" s="27"/>
    </row>
    <row r="374" spans="11:11" ht="15.75" customHeight="1" x14ac:dyDescent="0.3">
      <c r="K374" s="27"/>
    </row>
    <row r="375" spans="11:11" ht="15.75" customHeight="1" x14ac:dyDescent="0.3">
      <c r="K375" s="27"/>
    </row>
    <row r="376" spans="11:11" ht="15.75" customHeight="1" x14ac:dyDescent="0.3">
      <c r="K376" s="27"/>
    </row>
    <row r="377" spans="11:11" ht="15.75" customHeight="1" x14ac:dyDescent="0.3">
      <c r="K377" s="27"/>
    </row>
    <row r="378" spans="11:11" ht="15.75" customHeight="1" x14ac:dyDescent="0.3">
      <c r="K378" s="27"/>
    </row>
    <row r="379" spans="11:11" ht="15.75" customHeight="1" x14ac:dyDescent="0.3">
      <c r="K379" s="27"/>
    </row>
    <row r="380" spans="11:11" ht="15.75" customHeight="1" x14ac:dyDescent="0.3">
      <c r="K380" s="27"/>
    </row>
    <row r="381" spans="11:11" ht="15.75" customHeight="1" x14ac:dyDescent="0.3">
      <c r="K381" s="27"/>
    </row>
    <row r="382" spans="11:11" ht="15.75" customHeight="1" x14ac:dyDescent="0.3">
      <c r="K382" s="27"/>
    </row>
    <row r="383" spans="11:11" ht="15.75" customHeight="1" x14ac:dyDescent="0.3">
      <c r="K383" s="27"/>
    </row>
    <row r="384" spans="11:11" ht="15.75" customHeight="1" x14ac:dyDescent="0.3">
      <c r="K384" s="27"/>
    </row>
    <row r="385" spans="11:11" ht="15.75" customHeight="1" x14ac:dyDescent="0.3">
      <c r="K385" s="27"/>
    </row>
    <row r="386" spans="11:11" ht="15.75" customHeight="1" x14ac:dyDescent="0.3">
      <c r="K386" s="27"/>
    </row>
    <row r="387" spans="11:11" ht="15.75" customHeight="1" x14ac:dyDescent="0.3">
      <c r="K387" s="27"/>
    </row>
    <row r="388" spans="11:11" ht="15.75" customHeight="1" x14ac:dyDescent="0.3">
      <c r="K388" s="27"/>
    </row>
    <row r="389" spans="11:11" ht="15.75" customHeight="1" x14ac:dyDescent="0.3">
      <c r="K389" s="27"/>
    </row>
    <row r="390" spans="11:11" ht="15.75" customHeight="1" x14ac:dyDescent="0.3">
      <c r="K390" s="27"/>
    </row>
    <row r="391" spans="11:11" ht="15.75" customHeight="1" x14ac:dyDescent="0.3">
      <c r="K391" s="27"/>
    </row>
    <row r="392" spans="11:11" ht="15.75" customHeight="1" x14ac:dyDescent="0.3">
      <c r="K392" s="27"/>
    </row>
    <row r="393" spans="11:11" ht="15.75" customHeight="1" x14ac:dyDescent="0.3">
      <c r="K393" s="27"/>
    </row>
    <row r="394" spans="11:11" ht="15.75" customHeight="1" x14ac:dyDescent="0.3">
      <c r="K394" s="27"/>
    </row>
    <row r="395" spans="11:11" ht="15.75" customHeight="1" x14ac:dyDescent="0.3">
      <c r="K395" s="27"/>
    </row>
    <row r="396" spans="11:11" ht="15.75" customHeight="1" x14ac:dyDescent="0.3">
      <c r="K396" s="27"/>
    </row>
    <row r="397" spans="11:11" ht="15.75" customHeight="1" x14ac:dyDescent="0.3">
      <c r="K397" s="27"/>
    </row>
    <row r="398" spans="11:11" ht="15.75" customHeight="1" x14ac:dyDescent="0.3">
      <c r="K398" s="27"/>
    </row>
    <row r="399" spans="11:11" ht="15.75" customHeight="1" x14ac:dyDescent="0.3">
      <c r="K399" s="27"/>
    </row>
    <row r="400" spans="11:11" ht="15.75" customHeight="1" x14ac:dyDescent="0.3">
      <c r="K400" s="27"/>
    </row>
    <row r="401" spans="11:11" ht="15.75" customHeight="1" x14ac:dyDescent="0.3">
      <c r="K401" s="27"/>
    </row>
    <row r="402" spans="11:11" ht="15.75" customHeight="1" x14ac:dyDescent="0.3">
      <c r="K402" s="27"/>
    </row>
    <row r="403" spans="11:11" ht="15.75" customHeight="1" x14ac:dyDescent="0.3">
      <c r="K403" s="27"/>
    </row>
    <row r="404" spans="11:11" ht="15.75" customHeight="1" x14ac:dyDescent="0.3">
      <c r="K404" s="27"/>
    </row>
    <row r="405" spans="11:11" ht="15.75" customHeight="1" x14ac:dyDescent="0.3">
      <c r="K405" s="27"/>
    </row>
    <row r="406" spans="11:11" ht="15.75" customHeight="1" x14ac:dyDescent="0.3">
      <c r="K406" s="27"/>
    </row>
    <row r="407" spans="11:11" ht="15.75" customHeight="1" x14ac:dyDescent="0.3">
      <c r="K407" s="27"/>
    </row>
    <row r="408" spans="11:11" ht="15.75" customHeight="1" x14ac:dyDescent="0.3">
      <c r="K408" s="27"/>
    </row>
    <row r="409" spans="11:11" ht="15.75" customHeight="1" x14ac:dyDescent="0.3">
      <c r="K409" s="27"/>
    </row>
    <row r="410" spans="11:11" ht="15.75" customHeight="1" x14ac:dyDescent="0.3">
      <c r="K410" s="27"/>
    </row>
    <row r="411" spans="11:11" ht="15.75" customHeight="1" x14ac:dyDescent="0.3">
      <c r="K411" s="27"/>
    </row>
    <row r="412" spans="11:11" ht="15.75" customHeight="1" x14ac:dyDescent="0.3">
      <c r="K412" s="27"/>
    </row>
    <row r="413" spans="11:11" ht="15.75" customHeight="1" x14ac:dyDescent="0.3">
      <c r="K413" s="27"/>
    </row>
    <row r="414" spans="11:11" ht="15.75" customHeight="1" x14ac:dyDescent="0.3">
      <c r="K414" s="27"/>
    </row>
    <row r="415" spans="11:11" ht="15.75" customHeight="1" x14ac:dyDescent="0.3">
      <c r="K415" s="27"/>
    </row>
    <row r="416" spans="11:11" ht="15.75" customHeight="1" x14ac:dyDescent="0.3">
      <c r="K416" s="27"/>
    </row>
    <row r="417" spans="11:11" ht="15.75" customHeight="1" x14ac:dyDescent="0.3">
      <c r="K417" s="27"/>
    </row>
    <row r="418" spans="11:11" ht="15.75" customHeight="1" x14ac:dyDescent="0.3">
      <c r="K418" s="27"/>
    </row>
    <row r="419" spans="11:11" ht="15.75" customHeight="1" x14ac:dyDescent="0.3">
      <c r="K419" s="27"/>
    </row>
    <row r="420" spans="11:11" ht="15.75" customHeight="1" x14ac:dyDescent="0.3">
      <c r="K420" s="27"/>
    </row>
    <row r="421" spans="11:11" ht="15.75" customHeight="1" x14ac:dyDescent="0.3">
      <c r="K421" s="27"/>
    </row>
    <row r="422" spans="11:11" ht="15.75" customHeight="1" x14ac:dyDescent="0.3">
      <c r="K422" s="27"/>
    </row>
    <row r="423" spans="11:11" ht="15.75" customHeight="1" x14ac:dyDescent="0.3">
      <c r="K423" s="27"/>
    </row>
    <row r="424" spans="11:11" ht="15.75" customHeight="1" x14ac:dyDescent="0.3">
      <c r="K424" s="27"/>
    </row>
    <row r="425" spans="11:11" ht="15.75" customHeight="1" x14ac:dyDescent="0.3">
      <c r="K425" s="27"/>
    </row>
    <row r="426" spans="11:11" ht="15.75" customHeight="1" x14ac:dyDescent="0.3">
      <c r="K426" s="27"/>
    </row>
    <row r="427" spans="11:11" ht="15.75" customHeight="1" x14ac:dyDescent="0.3">
      <c r="K427" s="27"/>
    </row>
    <row r="428" spans="11:11" ht="15.75" customHeight="1" x14ac:dyDescent="0.3">
      <c r="K428" s="27"/>
    </row>
    <row r="429" spans="11:11" ht="15.75" customHeight="1" x14ac:dyDescent="0.3">
      <c r="K429" s="27"/>
    </row>
    <row r="430" spans="11:11" ht="15.75" customHeight="1" x14ac:dyDescent="0.3">
      <c r="K430" s="27"/>
    </row>
    <row r="431" spans="11:11" ht="15.75" customHeight="1" x14ac:dyDescent="0.3">
      <c r="K431" s="27"/>
    </row>
    <row r="432" spans="11:11" ht="15.75" customHeight="1" x14ac:dyDescent="0.3">
      <c r="K432" s="27"/>
    </row>
    <row r="433" spans="11:11" ht="15.75" customHeight="1" x14ac:dyDescent="0.3">
      <c r="K433" s="27"/>
    </row>
    <row r="434" spans="11:11" ht="15.75" customHeight="1" x14ac:dyDescent="0.3">
      <c r="K434" s="27"/>
    </row>
    <row r="435" spans="11:11" ht="15.75" customHeight="1" x14ac:dyDescent="0.3">
      <c r="K435" s="27"/>
    </row>
    <row r="436" spans="11:11" ht="15.75" customHeight="1" x14ac:dyDescent="0.3">
      <c r="K436" s="27"/>
    </row>
    <row r="437" spans="11:11" ht="15.75" customHeight="1" x14ac:dyDescent="0.3">
      <c r="K437" s="27"/>
    </row>
    <row r="438" spans="11:11" ht="15.75" customHeight="1" x14ac:dyDescent="0.3">
      <c r="K438" s="27"/>
    </row>
    <row r="439" spans="11:11" ht="15.75" customHeight="1" x14ac:dyDescent="0.3">
      <c r="K439" s="27"/>
    </row>
    <row r="440" spans="11:11" ht="15.75" customHeight="1" x14ac:dyDescent="0.3">
      <c r="K440" s="27"/>
    </row>
    <row r="441" spans="11:11" ht="15.75" customHeight="1" x14ac:dyDescent="0.3">
      <c r="K441" s="27"/>
    </row>
    <row r="442" spans="11:11" ht="15.75" customHeight="1" x14ac:dyDescent="0.3">
      <c r="K442" s="27"/>
    </row>
    <row r="443" spans="11:11" ht="15.75" customHeight="1" x14ac:dyDescent="0.3">
      <c r="K443" s="27"/>
    </row>
    <row r="444" spans="11:11" ht="15.75" customHeight="1" x14ac:dyDescent="0.3">
      <c r="K444" s="27"/>
    </row>
    <row r="445" spans="11:11" ht="15.75" customHeight="1" x14ac:dyDescent="0.3">
      <c r="K445" s="27"/>
    </row>
    <row r="446" spans="11:11" ht="15.75" customHeight="1" x14ac:dyDescent="0.3">
      <c r="K446" s="27"/>
    </row>
    <row r="447" spans="11:11" ht="15.75" customHeight="1" x14ac:dyDescent="0.3">
      <c r="K447" s="27"/>
    </row>
    <row r="448" spans="11:11" ht="15.75" customHeight="1" x14ac:dyDescent="0.3">
      <c r="K448" s="27"/>
    </row>
    <row r="449" spans="11:11" ht="15.75" customHeight="1" x14ac:dyDescent="0.3">
      <c r="K449" s="27"/>
    </row>
    <row r="450" spans="11:11" ht="15.75" customHeight="1" x14ac:dyDescent="0.3">
      <c r="K450" s="27"/>
    </row>
    <row r="451" spans="11:11" ht="15.75" customHeight="1" x14ac:dyDescent="0.3">
      <c r="K451" s="27"/>
    </row>
    <row r="452" spans="11:11" ht="15.75" customHeight="1" x14ac:dyDescent="0.3">
      <c r="K452" s="27"/>
    </row>
    <row r="453" spans="11:11" ht="15.75" customHeight="1" x14ac:dyDescent="0.3">
      <c r="K453" s="27"/>
    </row>
    <row r="454" spans="11:11" ht="15.75" customHeight="1" x14ac:dyDescent="0.3">
      <c r="K454" s="27"/>
    </row>
    <row r="455" spans="11:11" ht="15.75" customHeight="1" x14ac:dyDescent="0.3">
      <c r="K455" s="27"/>
    </row>
    <row r="456" spans="11:11" ht="15.75" customHeight="1" x14ac:dyDescent="0.3">
      <c r="K456" s="27"/>
    </row>
    <row r="457" spans="11:11" ht="15.75" customHeight="1" x14ac:dyDescent="0.3">
      <c r="K457" s="27"/>
    </row>
    <row r="458" spans="11:11" ht="15.75" customHeight="1" x14ac:dyDescent="0.3">
      <c r="K458" s="27"/>
    </row>
    <row r="459" spans="11:11" ht="15.75" customHeight="1" x14ac:dyDescent="0.3">
      <c r="K459" s="27"/>
    </row>
    <row r="460" spans="11:11" ht="15.75" customHeight="1" x14ac:dyDescent="0.3">
      <c r="K460" s="27"/>
    </row>
    <row r="461" spans="11:11" ht="15.75" customHeight="1" x14ac:dyDescent="0.3">
      <c r="K461" s="27"/>
    </row>
    <row r="462" spans="11:11" ht="15.75" customHeight="1" x14ac:dyDescent="0.3">
      <c r="K462" s="27"/>
    </row>
    <row r="463" spans="11:11" ht="15.75" customHeight="1" x14ac:dyDescent="0.3">
      <c r="K463" s="27"/>
    </row>
    <row r="464" spans="11:11" ht="15.75" customHeight="1" x14ac:dyDescent="0.3">
      <c r="K464" s="27"/>
    </row>
    <row r="465" spans="11:11" ht="15.75" customHeight="1" x14ac:dyDescent="0.3">
      <c r="K465" s="27"/>
    </row>
    <row r="466" spans="11:11" ht="15.75" customHeight="1" x14ac:dyDescent="0.3">
      <c r="K466" s="27"/>
    </row>
    <row r="467" spans="11:11" ht="15.75" customHeight="1" x14ac:dyDescent="0.3">
      <c r="K467" s="27"/>
    </row>
    <row r="468" spans="11:11" ht="15.75" customHeight="1" x14ac:dyDescent="0.3">
      <c r="K468" s="27"/>
    </row>
    <row r="469" spans="11:11" ht="15.75" customHeight="1" x14ac:dyDescent="0.3">
      <c r="K469" s="27"/>
    </row>
    <row r="470" spans="11:11" ht="15.75" customHeight="1" x14ac:dyDescent="0.3">
      <c r="K470" s="27"/>
    </row>
    <row r="471" spans="11:11" ht="15.75" customHeight="1" x14ac:dyDescent="0.3">
      <c r="K471" s="27"/>
    </row>
    <row r="472" spans="11:11" ht="15.75" customHeight="1" x14ac:dyDescent="0.3">
      <c r="K472" s="27"/>
    </row>
    <row r="473" spans="11:11" ht="15.75" customHeight="1" x14ac:dyDescent="0.3">
      <c r="K473" s="27"/>
    </row>
    <row r="474" spans="11:11" ht="15.75" customHeight="1" x14ac:dyDescent="0.3">
      <c r="K474" s="27"/>
    </row>
    <row r="475" spans="11:11" ht="15.75" customHeight="1" x14ac:dyDescent="0.3">
      <c r="K475" s="27"/>
    </row>
    <row r="476" spans="11:11" ht="15.75" customHeight="1" x14ac:dyDescent="0.3">
      <c r="K476" s="27"/>
    </row>
    <row r="477" spans="11:11" ht="15.75" customHeight="1" x14ac:dyDescent="0.3">
      <c r="K477" s="27"/>
    </row>
    <row r="478" spans="11:11" ht="15.75" customHeight="1" x14ac:dyDescent="0.3">
      <c r="K478" s="27"/>
    </row>
    <row r="479" spans="11:11" ht="15.75" customHeight="1" x14ac:dyDescent="0.3">
      <c r="K479" s="27"/>
    </row>
    <row r="480" spans="11:11" ht="15.75" customHeight="1" x14ac:dyDescent="0.3">
      <c r="K480" s="27"/>
    </row>
    <row r="481" spans="11:11" ht="15.75" customHeight="1" x14ac:dyDescent="0.3">
      <c r="K481" s="27"/>
    </row>
    <row r="482" spans="11:11" ht="15.75" customHeight="1" x14ac:dyDescent="0.3">
      <c r="K482" s="27"/>
    </row>
    <row r="483" spans="11:11" ht="15.75" customHeight="1" x14ac:dyDescent="0.3">
      <c r="K483" s="27"/>
    </row>
    <row r="484" spans="11:11" ht="15.75" customHeight="1" x14ac:dyDescent="0.3">
      <c r="K484" s="27"/>
    </row>
    <row r="485" spans="11:11" ht="15.75" customHeight="1" x14ac:dyDescent="0.3">
      <c r="K485" s="27"/>
    </row>
    <row r="486" spans="11:11" ht="15.75" customHeight="1" x14ac:dyDescent="0.3">
      <c r="K486" s="27"/>
    </row>
    <row r="487" spans="11:11" ht="15.75" customHeight="1" x14ac:dyDescent="0.3">
      <c r="K487" s="27"/>
    </row>
    <row r="488" spans="11:11" ht="15.75" customHeight="1" x14ac:dyDescent="0.3">
      <c r="K488" s="27"/>
    </row>
    <row r="489" spans="11:11" ht="15.75" customHeight="1" x14ac:dyDescent="0.3">
      <c r="K489" s="27"/>
    </row>
    <row r="490" spans="11:11" ht="15.75" customHeight="1" x14ac:dyDescent="0.3">
      <c r="K490" s="27"/>
    </row>
    <row r="491" spans="11:11" ht="15.75" customHeight="1" x14ac:dyDescent="0.3">
      <c r="K491" s="27"/>
    </row>
    <row r="492" spans="11:11" ht="15.75" customHeight="1" x14ac:dyDescent="0.3">
      <c r="K492" s="27"/>
    </row>
    <row r="493" spans="11:11" ht="15.75" customHeight="1" x14ac:dyDescent="0.3">
      <c r="K493" s="27"/>
    </row>
    <row r="494" spans="11:11" ht="15.75" customHeight="1" x14ac:dyDescent="0.3">
      <c r="K494" s="27"/>
    </row>
    <row r="495" spans="11:11" ht="15.75" customHeight="1" x14ac:dyDescent="0.3">
      <c r="K495" s="27"/>
    </row>
    <row r="496" spans="11:11" ht="15.75" customHeight="1" x14ac:dyDescent="0.3">
      <c r="K496" s="27"/>
    </row>
    <row r="497" spans="11:11" ht="15.75" customHeight="1" x14ac:dyDescent="0.3">
      <c r="K497" s="27"/>
    </row>
    <row r="498" spans="11:11" ht="15.75" customHeight="1" x14ac:dyDescent="0.3">
      <c r="K498" s="27"/>
    </row>
    <row r="499" spans="11:11" ht="15.75" customHeight="1" x14ac:dyDescent="0.3">
      <c r="K499" s="27"/>
    </row>
    <row r="500" spans="11:11" ht="15.75" customHeight="1" x14ac:dyDescent="0.3">
      <c r="K500" s="27"/>
    </row>
    <row r="501" spans="11:11" ht="15.75" customHeight="1" x14ac:dyDescent="0.3">
      <c r="K501" s="27"/>
    </row>
    <row r="502" spans="11:11" ht="15.75" customHeight="1" x14ac:dyDescent="0.3">
      <c r="K502" s="27"/>
    </row>
    <row r="503" spans="11:11" ht="15.75" customHeight="1" x14ac:dyDescent="0.3">
      <c r="K503" s="27"/>
    </row>
    <row r="504" spans="11:11" ht="15.75" customHeight="1" x14ac:dyDescent="0.3">
      <c r="K504" s="27"/>
    </row>
    <row r="505" spans="11:11" ht="15.75" customHeight="1" x14ac:dyDescent="0.3">
      <c r="K505" s="27"/>
    </row>
    <row r="506" spans="11:11" ht="15.75" customHeight="1" x14ac:dyDescent="0.3">
      <c r="K506" s="27"/>
    </row>
    <row r="507" spans="11:11" ht="15.75" customHeight="1" x14ac:dyDescent="0.3">
      <c r="K507" s="27"/>
    </row>
    <row r="508" spans="11:11" ht="15.75" customHeight="1" x14ac:dyDescent="0.3">
      <c r="K508" s="27"/>
    </row>
    <row r="509" spans="11:11" ht="15.75" customHeight="1" x14ac:dyDescent="0.3">
      <c r="K509" s="27"/>
    </row>
    <row r="510" spans="11:11" ht="15.75" customHeight="1" x14ac:dyDescent="0.3">
      <c r="K510" s="27"/>
    </row>
    <row r="511" spans="11:11" ht="15.75" customHeight="1" x14ac:dyDescent="0.3">
      <c r="K511" s="27"/>
    </row>
    <row r="512" spans="11:11" ht="15.75" customHeight="1" x14ac:dyDescent="0.3">
      <c r="K512" s="27"/>
    </row>
    <row r="513" spans="11:11" ht="15.75" customHeight="1" x14ac:dyDescent="0.3">
      <c r="K513" s="27"/>
    </row>
    <row r="514" spans="11:11" ht="15.75" customHeight="1" x14ac:dyDescent="0.3">
      <c r="K514" s="27"/>
    </row>
    <row r="515" spans="11:11" ht="15.75" customHeight="1" x14ac:dyDescent="0.3">
      <c r="K515" s="27"/>
    </row>
    <row r="516" spans="11:11" ht="15.75" customHeight="1" x14ac:dyDescent="0.3">
      <c r="K516" s="27"/>
    </row>
    <row r="517" spans="11:11" ht="15.75" customHeight="1" x14ac:dyDescent="0.3">
      <c r="K517" s="27"/>
    </row>
    <row r="518" spans="11:11" ht="15.75" customHeight="1" x14ac:dyDescent="0.3">
      <c r="K518" s="27"/>
    </row>
    <row r="519" spans="11:11" ht="15.75" customHeight="1" x14ac:dyDescent="0.3">
      <c r="K519" s="27"/>
    </row>
    <row r="520" spans="11:11" ht="15.75" customHeight="1" x14ac:dyDescent="0.3">
      <c r="K520" s="27"/>
    </row>
    <row r="521" spans="11:11" ht="15.75" customHeight="1" x14ac:dyDescent="0.3">
      <c r="K521" s="27"/>
    </row>
    <row r="522" spans="11:11" ht="15.75" customHeight="1" x14ac:dyDescent="0.3">
      <c r="K522" s="27"/>
    </row>
    <row r="523" spans="11:11" ht="15.75" customHeight="1" x14ac:dyDescent="0.3">
      <c r="K523" s="27"/>
    </row>
    <row r="524" spans="11:11" ht="15.75" customHeight="1" x14ac:dyDescent="0.3">
      <c r="K524" s="27"/>
    </row>
    <row r="525" spans="11:11" ht="15.75" customHeight="1" x14ac:dyDescent="0.3">
      <c r="K525" s="27"/>
    </row>
    <row r="526" spans="11:11" ht="15.75" customHeight="1" x14ac:dyDescent="0.3">
      <c r="K526" s="27"/>
    </row>
    <row r="527" spans="11:11" ht="15.75" customHeight="1" x14ac:dyDescent="0.3">
      <c r="K527" s="27"/>
    </row>
    <row r="528" spans="11:11" ht="15.75" customHeight="1" x14ac:dyDescent="0.3">
      <c r="K528" s="27"/>
    </row>
    <row r="529" spans="11:11" ht="15.75" customHeight="1" x14ac:dyDescent="0.3">
      <c r="K529" s="27"/>
    </row>
    <row r="530" spans="11:11" ht="15.75" customHeight="1" x14ac:dyDescent="0.3">
      <c r="K530" s="27"/>
    </row>
    <row r="531" spans="11:11" ht="15.75" customHeight="1" x14ac:dyDescent="0.3">
      <c r="K531" s="27"/>
    </row>
    <row r="532" spans="11:11" ht="15.75" customHeight="1" x14ac:dyDescent="0.3">
      <c r="K532" s="27"/>
    </row>
    <row r="533" spans="11:11" ht="15.75" customHeight="1" x14ac:dyDescent="0.3">
      <c r="K533" s="27"/>
    </row>
    <row r="534" spans="11:11" ht="15.75" customHeight="1" x14ac:dyDescent="0.3">
      <c r="K534" s="27"/>
    </row>
    <row r="535" spans="11:11" ht="15.75" customHeight="1" x14ac:dyDescent="0.3">
      <c r="K535" s="27"/>
    </row>
    <row r="536" spans="11:11" ht="15.75" customHeight="1" x14ac:dyDescent="0.3">
      <c r="K536" s="27"/>
    </row>
    <row r="537" spans="11:11" ht="15.75" customHeight="1" x14ac:dyDescent="0.3">
      <c r="K537" s="27"/>
    </row>
    <row r="538" spans="11:11" ht="15.75" customHeight="1" x14ac:dyDescent="0.3">
      <c r="K538" s="27"/>
    </row>
    <row r="539" spans="11:11" ht="15.75" customHeight="1" x14ac:dyDescent="0.3">
      <c r="K539" s="27"/>
    </row>
    <row r="540" spans="11:11" ht="15.75" customHeight="1" x14ac:dyDescent="0.3">
      <c r="K540" s="27"/>
    </row>
    <row r="541" spans="11:11" ht="15.75" customHeight="1" x14ac:dyDescent="0.3">
      <c r="K541" s="27"/>
    </row>
    <row r="542" spans="11:11" ht="15.75" customHeight="1" x14ac:dyDescent="0.3">
      <c r="K542" s="27"/>
    </row>
    <row r="543" spans="11:11" ht="15.75" customHeight="1" x14ac:dyDescent="0.3">
      <c r="K543" s="27"/>
    </row>
    <row r="544" spans="11:11" ht="15.75" customHeight="1" x14ac:dyDescent="0.3">
      <c r="K544" s="27"/>
    </row>
    <row r="545" spans="11:11" ht="15.75" customHeight="1" x14ac:dyDescent="0.3">
      <c r="K545" s="27"/>
    </row>
    <row r="546" spans="11:11" ht="15.75" customHeight="1" x14ac:dyDescent="0.3">
      <c r="K546" s="27"/>
    </row>
    <row r="547" spans="11:11" ht="15.75" customHeight="1" x14ac:dyDescent="0.3">
      <c r="K547" s="27"/>
    </row>
    <row r="548" spans="11:11" ht="15.75" customHeight="1" x14ac:dyDescent="0.3">
      <c r="K548" s="27"/>
    </row>
    <row r="549" spans="11:11" ht="15.75" customHeight="1" x14ac:dyDescent="0.3">
      <c r="K549" s="27"/>
    </row>
    <row r="550" spans="11:11" ht="15.75" customHeight="1" x14ac:dyDescent="0.3">
      <c r="K550" s="27"/>
    </row>
    <row r="551" spans="11:11" ht="15.75" customHeight="1" x14ac:dyDescent="0.3">
      <c r="K551" s="27"/>
    </row>
    <row r="552" spans="11:11" ht="15.75" customHeight="1" x14ac:dyDescent="0.3">
      <c r="K552" s="27"/>
    </row>
    <row r="553" spans="11:11" ht="15.75" customHeight="1" x14ac:dyDescent="0.3">
      <c r="K553" s="27"/>
    </row>
    <row r="554" spans="11:11" ht="15.75" customHeight="1" x14ac:dyDescent="0.3">
      <c r="K554" s="27"/>
    </row>
    <row r="555" spans="11:11" ht="15.75" customHeight="1" x14ac:dyDescent="0.3">
      <c r="K555" s="27"/>
    </row>
    <row r="556" spans="11:11" ht="15.75" customHeight="1" x14ac:dyDescent="0.3">
      <c r="K556" s="27"/>
    </row>
    <row r="557" spans="11:11" ht="15.75" customHeight="1" x14ac:dyDescent="0.3">
      <c r="K557" s="27"/>
    </row>
    <row r="558" spans="11:11" ht="15.75" customHeight="1" x14ac:dyDescent="0.3">
      <c r="K558" s="27"/>
    </row>
    <row r="559" spans="11:11" ht="15.75" customHeight="1" x14ac:dyDescent="0.3">
      <c r="K559" s="27"/>
    </row>
    <row r="560" spans="11:11" ht="15.75" customHeight="1" x14ac:dyDescent="0.3">
      <c r="K560" s="27"/>
    </row>
    <row r="561" spans="11:11" ht="15.75" customHeight="1" x14ac:dyDescent="0.3">
      <c r="K561" s="27"/>
    </row>
    <row r="562" spans="11:11" ht="15.75" customHeight="1" x14ac:dyDescent="0.3">
      <c r="K562" s="27"/>
    </row>
    <row r="563" spans="11:11" ht="15.75" customHeight="1" x14ac:dyDescent="0.3">
      <c r="K563" s="27"/>
    </row>
    <row r="564" spans="11:11" ht="15.75" customHeight="1" x14ac:dyDescent="0.3">
      <c r="K564" s="27"/>
    </row>
    <row r="565" spans="11:11" ht="15.75" customHeight="1" x14ac:dyDescent="0.3">
      <c r="K565" s="27"/>
    </row>
    <row r="566" spans="11:11" ht="15.75" customHeight="1" x14ac:dyDescent="0.3">
      <c r="K566" s="27"/>
    </row>
    <row r="567" spans="11:11" ht="15.75" customHeight="1" x14ac:dyDescent="0.3">
      <c r="K567" s="27"/>
    </row>
    <row r="568" spans="11:11" ht="15.75" customHeight="1" x14ac:dyDescent="0.3">
      <c r="K568" s="27"/>
    </row>
    <row r="569" spans="11:11" ht="15.75" customHeight="1" x14ac:dyDescent="0.3">
      <c r="K569" s="27"/>
    </row>
    <row r="570" spans="11:11" ht="15.75" customHeight="1" x14ac:dyDescent="0.3">
      <c r="K570" s="27"/>
    </row>
    <row r="571" spans="11:11" ht="15.75" customHeight="1" x14ac:dyDescent="0.3">
      <c r="K571" s="27"/>
    </row>
    <row r="572" spans="11:11" ht="15.75" customHeight="1" x14ac:dyDescent="0.3">
      <c r="K572" s="27"/>
    </row>
    <row r="573" spans="11:11" ht="15.75" customHeight="1" x14ac:dyDescent="0.3">
      <c r="K573" s="27"/>
    </row>
    <row r="574" spans="11:11" ht="15.75" customHeight="1" x14ac:dyDescent="0.3">
      <c r="K574" s="27"/>
    </row>
    <row r="575" spans="11:11" ht="15.75" customHeight="1" x14ac:dyDescent="0.3">
      <c r="K575" s="27"/>
    </row>
    <row r="576" spans="11:11" ht="15.75" customHeight="1" x14ac:dyDescent="0.3">
      <c r="K576" s="27"/>
    </row>
    <row r="577" spans="11:11" ht="15.75" customHeight="1" x14ac:dyDescent="0.3">
      <c r="K577" s="27"/>
    </row>
    <row r="578" spans="11:11" ht="15.75" customHeight="1" x14ac:dyDescent="0.3">
      <c r="K578" s="27"/>
    </row>
    <row r="579" spans="11:11" ht="15.75" customHeight="1" x14ac:dyDescent="0.3">
      <c r="K579" s="27"/>
    </row>
    <row r="580" spans="11:11" ht="15.75" customHeight="1" x14ac:dyDescent="0.3">
      <c r="K580" s="27"/>
    </row>
    <row r="581" spans="11:11" ht="15.75" customHeight="1" x14ac:dyDescent="0.3">
      <c r="K581" s="27"/>
    </row>
    <row r="582" spans="11:11" ht="15.75" customHeight="1" x14ac:dyDescent="0.3">
      <c r="K582" s="27"/>
    </row>
    <row r="583" spans="11:11" ht="15.75" customHeight="1" x14ac:dyDescent="0.3">
      <c r="K583" s="27"/>
    </row>
    <row r="584" spans="11:11" ht="15.75" customHeight="1" x14ac:dyDescent="0.3">
      <c r="K584" s="27"/>
    </row>
    <row r="585" spans="11:11" ht="15.75" customHeight="1" x14ac:dyDescent="0.3">
      <c r="K585" s="27"/>
    </row>
    <row r="586" spans="11:11" ht="15.75" customHeight="1" x14ac:dyDescent="0.3">
      <c r="K586" s="27"/>
    </row>
    <row r="587" spans="11:11" ht="15.75" customHeight="1" x14ac:dyDescent="0.3">
      <c r="K587" s="27"/>
    </row>
    <row r="588" spans="11:11" ht="15.75" customHeight="1" x14ac:dyDescent="0.3">
      <c r="K588" s="27"/>
    </row>
    <row r="589" spans="11:11" ht="15.75" customHeight="1" x14ac:dyDescent="0.3">
      <c r="K589" s="27"/>
    </row>
    <row r="590" spans="11:11" ht="15.75" customHeight="1" x14ac:dyDescent="0.3">
      <c r="K590" s="27"/>
    </row>
    <row r="591" spans="11:11" ht="15.75" customHeight="1" x14ac:dyDescent="0.3">
      <c r="K591" s="27"/>
    </row>
    <row r="592" spans="11:11" ht="15.75" customHeight="1" x14ac:dyDescent="0.3">
      <c r="K592" s="27"/>
    </row>
    <row r="593" spans="11:11" ht="15.75" customHeight="1" x14ac:dyDescent="0.3">
      <c r="K593" s="27"/>
    </row>
    <row r="594" spans="11:11" ht="15.75" customHeight="1" x14ac:dyDescent="0.3">
      <c r="K594" s="27"/>
    </row>
    <row r="595" spans="11:11" ht="15.75" customHeight="1" x14ac:dyDescent="0.3">
      <c r="K595" s="27"/>
    </row>
    <row r="596" spans="11:11" ht="15.75" customHeight="1" x14ac:dyDescent="0.3">
      <c r="K596" s="27"/>
    </row>
    <row r="597" spans="11:11" ht="15.75" customHeight="1" x14ac:dyDescent="0.3">
      <c r="K597" s="27"/>
    </row>
    <row r="598" spans="11:11" ht="15.75" customHeight="1" x14ac:dyDescent="0.3">
      <c r="K598" s="27"/>
    </row>
    <row r="599" spans="11:11" ht="15.75" customHeight="1" x14ac:dyDescent="0.3">
      <c r="K599" s="27"/>
    </row>
    <row r="600" spans="11:11" ht="15.75" customHeight="1" x14ac:dyDescent="0.3">
      <c r="K600" s="27"/>
    </row>
    <row r="601" spans="11:11" ht="15.75" customHeight="1" x14ac:dyDescent="0.3">
      <c r="K601" s="27"/>
    </row>
    <row r="602" spans="11:11" ht="15.75" customHeight="1" x14ac:dyDescent="0.3">
      <c r="K602" s="27"/>
    </row>
    <row r="603" spans="11:11" ht="15.75" customHeight="1" x14ac:dyDescent="0.3">
      <c r="K603" s="27"/>
    </row>
    <row r="604" spans="11:11" ht="15.75" customHeight="1" x14ac:dyDescent="0.3">
      <c r="K604" s="27"/>
    </row>
    <row r="605" spans="11:11" ht="15.75" customHeight="1" x14ac:dyDescent="0.3">
      <c r="K605" s="27"/>
    </row>
    <row r="606" spans="11:11" ht="15.75" customHeight="1" x14ac:dyDescent="0.3">
      <c r="K606" s="27"/>
    </row>
    <row r="607" spans="11:11" ht="15.75" customHeight="1" x14ac:dyDescent="0.3">
      <c r="K607" s="27"/>
    </row>
    <row r="608" spans="11:11" ht="15.75" customHeight="1" x14ac:dyDescent="0.3">
      <c r="K608" s="27"/>
    </row>
    <row r="609" spans="11:11" ht="15.75" customHeight="1" x14ac:dyDescent="0.3">
      <c r="K609" s="27"/>
    </row>
    <row r="610" spans="11:11" ht="15.75" customHeight="1" x14ac:dyDescent="0.3">
      <c r="K610" s="27"/>
    </row>
    <row r="611" spans="11:11" ht="15.75" customHeight="1" x14ac:dyDescent="0.3">
      <c r="K611" s="27"/>
    </row>
    <row r="612" spans="11:11" ht="15.75" customHeight="1" x14ac:dyDescent="0.3">
      <c r="K612" s="27"/>
    </row>
    <row r="613" spans="11:11" ht="15.75" customHeight="1" x14ac:dyDescent="0.3">
      <c r="K613" s="27"/>
    </row>
    <row r="614" spans="11:11" ht="15.75" customHeight="1" x14ac:dyDescent="0.3">
      <c r="K614" s="27"/>
    </row>
    <row r="615" spans="11:11" ht="15.75" customHeight="1" x14ac:dyDescent="0.3">
      <c r="K615" s="27"/>
    </row>
    <row r="616" spans="11:11" ht="15.75" customHeight="1" x14ac:dyDescent="0.3">
      <c r="K616" s="27"/>
    </row>
    <row r="617" spans="11:11" ht="15.75" customHeight="1" x14ac:dyDescent="0.3">
      <c r="K617" s="27"/>
    </row>
    <row r="618" spans="11:11" ht="15.75" customHeight="1" x14ac:dyDescent="0.3">
      <c r="K618" s="27"/>
    </row>
    <row r="619" spans="11:11" ht="15.75" customHeight="1" x14ac:dyDescent="0.3">
      <c r="K619" s="27"/>
    </row>
    <row r="620" spans="11:11" ht="15.75" customHeight="1" x14ac:dyDescent="0.3">
      <c r="K620" s="27"/>
    </row>
    <row r="621" spans="11:11" ht="15.75" customHeight="1" x14ac:dyDescent="0.3">
      <c r="K621" s="27"/>
    </row>
    <row r="622" spans="11:11" ht="15.75" customHeight="1" x14ac:dyDescent="0.3">
      <c r="K622" s="27"/>
    </row>
    <row r="623" spans="11:11" ht="15.75" customHeight="1" x14ac:dyDescent="0.3">
      <c r="K623" s="27"/>
    </row>
    <row r="624" spans="11:11" ht="15.75" customHeight="1" x14ac:dyDescent="0.3">
      <c r="K624" s="27"/>
    </row>
    <row r="625" spans="11:11" ht="15.75" customHeight="1" x14ac:dyDescent="0.3">
      <c r="K625" s="27"/>
    </row>
    <row r="626" spans="11:11" ht="15.75" customHeight="1" x14ac:dyDescent="0.3">
      <c r="K626" s="27"/>
    </row>
    <row r="627" spans="11:11" ht="15.75" customHeight="1" x14ac:dyDescent="0.3">
      <c r="K627" s="27"/>
    </row>
    <row r="628" spans="11:11" ht="15.75" customHeight="1" x14ac:dyDescent="0.3">
      <c r="K628" s="27"/>
    </row>
    <row r="629" spans="11:11" ht="15.75" customHeight="1" x14ac:dyDescent="0.3">
      <c r="K629" s="27"/>
    </row>
    <row r="630" spans="11:11" ht="15.75" customHeight="1" x14ac:dyDescent="0.3">
      <c r="K630" s="27"/>
    </row>
    <row r="631" spans="11:11" ht="15.75" customHeight="1" x14ac:dyDescent="0.3">
      <c r="K631" s="27"/>
    </row>
    <row r="632" spans="11:11" ht="15.75" customHeight="1" x14ac:dyDescent="0.3">
      <c r="K632" s="27"/>
    </row>
    <row r="633" spans="11:11" ht="15.75" customHeight="1" x14ac:dyDescent="0.3">
      <c r="K633" s="27"/>
    </row>
    <row r="634" spans="11:11" ht="15.75" customHeight="1" x14ac:dyDescent="0.3">
      <c r="K634" s="27"/>
    </row>
    <row r="635" spans="11:11" ht="15.75" customHeight="1" x14ac:dyDescent="0.3">
      <c r="K635" s="27"/>
    </row>
    <row r="636" spans="11:11" ht="15.75" customHeight="1" x14ac:dyDescent="0.3">
      <c r="K636" s="27"/>
    </row>
    <row r="637" spans="11:11" ht="15.75" customHeight="1" x14ac:dyDescent="0.3">
      <c r="K637" s="27"/>
    </row>
    <row r="638" spans="11:11" ht="15.75" customHeight="1" x14ac:dyDescent="0.3">
      <c r="K638" s="27"/>
    </row>
    <row r="639" spans="11:11" ht="15.75" customHeight="1" x14ac:dyDescent="0.3">
      <c r="K639" s="27"/>
    </row>
    <row r="640" spans="11:11" ht="15.75" customHeight="1" x14ac:dyDescent="0.3">
      <c r="K640" s="27"/>
    </row>
    <row r="641" spans="11:11" ht="15.75" customHeight="1" x14ac:dyDescent="0.3">
      <c r="K641" s="27"/>
    </row>
    <row r="642" spans="11:11" ht="15.75" customHeight="1" x14ac:dyDescent="0.3">
      <c r="K642" s="27"/>
    </row>
    <row r="643" spans="11:11" ht="15.75" customHeight="1" x14ac:dyDescent="0.3">
      <c r="K643" s="27"/>
    </row>
    <row r="644" spans="11:11" ht="15.75" customHeight="1" x14ac:dyDescent="0.3">
      <c r="K644" s="27"/>
    </row>
    <row r="645" spans="11:11" ht="15.75" customHeight="1" x14ac:dyDescent="0.3">
      <c r="K645" s="27"/>
    </row>
    <row r="646" spans="11:11" ht="15.75" customHeight="1" x14ac:dyDescent="0.3">
      <c r="K646" s="27"/>
    </row>
    <row r="647" spans="11:11" ht="15.75" customHeight="1" x14ac:dyDescent="0.3">
      <c r="K647" s="27"/>
    </row>
    <row r="648" spans="11:11" ht="15.75" customHeight="1" x14ac:dyDescent="0.3">
      <c r="K648" s="27"/>
    </row>
    <row r="649" spans="11:11" ht="15.75" customHeight="1" x14ac:dyDescent="0.3">
      <c r="K649" s="27"/>
    </row>
    <row r="650" spans="11:11" ht="15.75" customHeight="1" x14ac:dyDescent="0.3">
      <c r="K650" s="27"/>
    </row>
    <row r="651" spans="11:11" ht="15.75" customHeight="1" x14ac:dyDescent="0.3">
      <c r="K651" s="27"/>
    </row>
    <row r="652" spans="11:11" ht="15.75" customHeight="1" x14ac:dyDescent="0.3">
      <c r="K652" s="27"/>
    </row>
    <row r="653" spans="11:11" ht="15.75" customHeight="1" x14ac:dyDescent="0.3">
      <c r="K653" s="27"/>
    </row>
    <row r="654" spans="11:11" ht="15.75" customHeight="1" x14ac:dyDescent="0.3">
      <c r="K654" s="27"/>
    </row>
    <row r="655" spans="11:11" ht="15.75" customHeight="1" x14ac:dyDescent="0.3">
      <c r="K655" s="27"/>
    </row>
    <row r="656" spans="11:11" ht="15.75" customHeight="1" x14ac:dyDescent="0.3">
      <c r="K656" s="27"/>
    </row>
    <row r="657" spans="11:11" ht="15.75" customHeight="1" x14ac:dyDescent="0.3">
      <c r="K657" s="27"/>
    </row>
    <row r="658" spans="11:11" ht="15.75" customHeight="1" x14ac:dyDescent="0.3">
      <c r="K658" s="27"/>
    </row>
    <row r="659" spans="11:11" ht="15.75" customHeight="1" x14ac:dyDescent="0.3">
      <c r="K659" s="27"/>
    </row>
    <row r="660" spans="11:11" ht="15.75" customHeight="1" x14ac:dyDescent="0.3">
      <c r="K660" s="27"/>
    </row>
    <row r="661" spans="11:11" ht="15.75" customHeight="1" x14ac:dyDescent="0.3">
      <c r="K661" s="27"/>
    </row>
    <row r="662" spans="11:11" ht="15.75" customHeight="1" x14ac:dyDescent="0.3">
      <c r="K662" s="27"/>
    </row>
    <row r="663" spans="11:11" ht="15.75" customHeight="1" x14ac:dyDescent="0.3">
      <c r="K663" s="27"/>
    </row>
    <row r="664" spans="11:11" ht="15.75" customHeight="1" x14ac:dyDescent="0.3">
      <c r="K664" s="27"/>
    </row>
    <row r="665" spans="11:11" ht="15.75" customHeight="1" x14ac:dyDescent="0.3">
      <c r="K665" s="27"/>
    </row>
    <row r="666" spans="11:11" ht="15.75" customHeight="1" x14ac:dyDescent="0.3">
      <c r="K666" s="27"/>
    </row>
    <row r="667" spans="11:11" ht="15.75" customHeight="1" x14ac:dyDescent="0.3">
      <c r="K667" s="27"/>
    </row>
    <row r="668" spans="11:11" ht="15.75" customHeight="1" x14ac:dyDescent="0.3">
      <c r="K668" s="27"/>
    </row>
    <row r="669" spans="11:11" ht="15.75" customHeight="1" x14ac:dyDescent="0.3">
      <c r="K669" s="27"/>
    </row>
    <row r="670" spans="11:11" ht="15.75" customHeight="1" x14ac:dyDescent="0.3">
      <c r="K670" s="27"/>
    </row>
    <row r="671" spans="11:11" ht="15.75" customHeight="1" x14ac:dyDescent="0.3">
      <c r="K671" s="27"/>
    </row>
    <row r="672" spans="11:11" ht="15.75" customHeight="1" x14ac:dyDescent="0.3">
      <c r="K672" s="27"/>
    </row>
    <row r="673" spans="11:11" ht="15.75" customHeight="1" x14ac:dyDescent="0.3">
      <c r="K673" s="27"/>
    </row>
    <row r="674" spans="11:11" ht="15.75" customHeight="1" x14ac:dyDescent="0.3">
      <c r="K674" s="27"/>
    </row>
    <row r="675" spans="11:11" ht="15.75" customHeight="1" x14ac:dyDescent="0.3">
      <c r="K675" s="27"/>
    </row>
    <row r="676" spans="11:11" ht="15.75" customHeight="1" x14ac:dyDescent="0.3">
      <c r="K676" s="27"/>
    </row>
    <row r="677" spans="11:11" ht="15.75" customHeight="1" x14ac:dyDescent="0.3">
      <c r="K677" s="27"/>
    </row>
    <row r="678" spans="11:11" ht="15.75" customHeight="1" x14ac:dyDescent="0.3">
      <c r="K678" s="27"/>
    </row>
    <row r="679" spans="11:11" ht="15.75" customHeight="1" x14ac:dyDescent="0.3">
      <c r="K679" s="27"/>
    </row>
    <row r="680" spans="11:11" ht="15.75" customHeight="1" x14ac:dyDescent="0.3">
      <c r="K680" s="27"/>
    </row>
    <row r="681" spans="11:11" ht="15.75" customHeight="1" x14ac:dyDescent="0.3">
      <c r="K681" s="27"/>
    </row>
    <row r="682" spans="11:11" ht="15.75" customHeight="1" x14ac:dyDescent="0.3">
      <c r="K682" s="27"/>
    </row>
    <row r="683" spans="11:11" ht="15.75" customHeight="1" x14ac:dyDescent="0.3">
      <c r="K683" s="27"/>
    </row>
    <row r="684" spans="11:11" ht="15.75" customHeight="1" x14ac:dyDescent="0.3">
      <c r="K684" s="27"/>
    </row>
    <row r="685" spans="11:11" ht="15.75" customHeight="1" x14ac:dyDescent="0.3">
      <c r="K685" s="27"/>
    </row>
    <row r="686" spans="11:11" ht="15.75" customHeight="1" x14ac:dyDescent="0.3">
      <c r="K686" s="27"/>
    </row>
    <row r="687" spans="11:11" ht="15.75" customHeight="1" x14ac:dyDescent="0.3">
      <c r="K687" s="27"/>
    </row>
    <row r="688" spans="11:11" ht="15.75" customHeight="1" x14ac:dyDescent="0.3">
      <c r="K688" s="27"/>
    </row>
    <row r="689" spans="11:11" ht="15.75" customHeight="1" x14ac:dyDescent="0.3">
      <c r="K689" s="27"/>
    </row>
    <row r="690" spans="11:11" ht="15.75" customHeight="1" x14ac:dyDescent="0.3">
      <c r="K690" s="27"/>
    </row>
    <row r="691" spans="11:11" ht="15.75" customHeight="1" x14ac:dyDescent="0.3">
      <c r="K691" s="27"/>
    </row>
    <row r="692" spans="11:11" ht="15.75" customHeight="1" x14ac:dyDescent="0.3">
      <c r="K692" s="27"/>
    </row>
    <row r="693" spans="11:11" ht="15.75" customHeight="1" x14ac:dyDescent="0.3">
      <c r="K693" s="27"/>
    </row>
    <row r="694" spans="11:11" ht="15.75" customHeight="1" x14ac:dyDescent="0.3">
      <c r="K694" s="27"/>
    </row>
    <row r="695" spans="11:11" ht="15.75" customHeight="1" x14ac:dyDescent="0.3">
      <c r="K695" s="27"/>
    </row>
    <row r="696" spans="11:11" ht="15.75" customHeight="1" x14ac:dyDescent="0.3">
      <c r="K696" s="27"/>
    </row>
    <row r="697" spans="11:11" ht="15.75" customHeight="1" x14ac:dyDescent="0.3">
      <c r="K697" s="27"/>
    </row>
    <row r="698" spans="11:11" ht="15.75" customHeight="1" x14ac:dyDescent="0.3">
      <c r="K698" s="27"/>
    </row>
    <row r="699" spans="11:11" ht="15.75" customHeight="1" x14ac:dyDescent="0.3">
      <c r="K699" s="27"/>
    </row>
    <row r="700" spans="11:11" ht="15.75" customHeight="1" x14ac:dyDescent="0.3">
      <c r="K700" s="27"/>
    </row>
    <row r="701" spans="11:11" ht="15.75" customHeight="1" x14ac:dyDescent="0.3">
      <c r="K701" s="27"/>
    </row>
    <row r="702" spans="11:11" ht="15.75" customHeight="1" x14ac:dyDescent="0.3">
      <c r="K702" s="27"/>
    </row>
    <row r="703" spans="11:11" ht="15.75" customHeight="1" x14ac:dyDescent="0.3">
      <c r="K703" s="27"/>
    </row>
    <row r="704" spans="11:11" ht="15.75" customHeight="1" x14ac:dyDescent="0.3">
      <c r="K704" s="27"/>
    </row>
    <row r="705" spans="11:11" ht="15.75" customHeight="1" x14ac:dyDescent="0.3">
      <c r="K705" s="27"/>
    </row>
    <row r="706" spans="11:11" ht="15.75" customHeight="1" x14ac:dyDescent="0.3">
      <c r="K706" s="27"/>
    </row>
    <row r="707" spans="11:11" ht="15.75" customHeight="1" x14ac:dyDescent="0.3">
      <c r="K707" s="27"/>
    </row>
    <row r="708" spans="11:11" ht="15.75" customHeight="1" x14ac:dyDescent="0.3">
      <c r="K708" s="27"/>
    </row>
    <row r="709" spans="11:11" ht="15.75" customHeight="1" x14ac:dyDescent="0.3">
      <c r="K709" s="27"/>
    </row>
    <row r="710" spans="11:11" ht="15.75" customHeight="1" x14ac:dyDescent="0.3">
      <c r="K710" s="27"/>
    </row>
    <row r="711" spans="11:11" ht="15.75" customHeight="1" x14ac:dyDescent="0.3">
      <c r="K711" s="27"/>
    </row>
    <row r="712" spans="11:11" ht="15.75" customHeight="1" x14ac:dyDescent="0.3">
      <c r="K712" s="27"/>
    </row>
    <row r="713" spans="11:11" ht="15.75" customHeight="1" x14ac:dyDescent="0.3">
      <c r="K713" s="27"/>
    </row>
    <row r="714" spans="11:11" ht="15.75" customHeight="1" x14ac:dyDescent="0.3">
      <c r="K714" s="27"/>
    </row>
    <row r="715" spans="11:11" ht="15.75" customHeight="1" x14ac:dyDescent="0.3">
      <c r="K715" s="27"/>
    </row>
    <row r="716" spans="11:11" ht="15.75" customHeight="1" x14ac:dyDescent="0.3">
      <c r="K716" s="27"/>
    </row>
    <row r="717" spans="11:11" ht="15.75" customHeight="1" x14ac:dyDescent="0.3">
      <c r="K717" s="27"/>
    </row>
    <row r="718" spans="11:11" ht="15.75" customHeight="1" x14ac:dyDescent="0.3">
      <c r="K718" s="27"/>
    </row>
    <row r="719" spans="11:11" ht="15.75" customHeight="1" x14ac:dyDescent="0.3">
      <c r="K719" s="27"/>
    </row>
    <row r="720" spans="11:11" ht="15.75" customHeight="1" x14ac:dyDescent="0.3">
      <c r="K720" s="27"/>
    </row>
    <row r="721" spans="11:11" ht="15.75" customHeight="1" x14ac:dyDescent="0.3">
      <c r="K721" s="27"/>
    </row>
    <row r="722" spans="11:11" ht="15.75" customHeight="1" x14ac:dyDescent="0.3">
      <c r="K722" s="27"/>
    </row>
    <row r="723" spans="11:11" ht="15.75" customHeight="1" x14ac:dyDescent="0.3">
      <c r="K723" s="27"/>
    </row>
    <row r="724" spans="11:11" ht="15.75" customHeight="1" x14ac:dyDescent="0.3">
      <c r="K724" s="27"/>
    </row>
    <row r="725" spans="11:11" ht="15.75" customHeight="1" x14ac:dyDescent="0.3">
      <c r="K725" s="27"/>
    </row>
    <row r="726" spans="11:11" ht="15.75" customHeight="1" x14ac:dyDescent="0.3">
      <c r="K726" s="27"/>
    </row>
    <row r="727" spans="11:11" ht="15.75" customHeight="1" x14ac:dyDescent="0.3">
      <c r="K727" s="27"/>
    </row>
    <row r="728" spans="11:11" ht="15.75" customHeight="1" x14ac:dyDescent="0.3">
      <c r="K728" s="27"/>
    </row>
    <row r="729" spans="11:11" ht="15.75" customHeight="1" x14ac:dyDescent="0.3">
      <c r="K729" s="27"/>
    </row>
    <row r="730" spans="11:11" ht="15.75" customHeight="1" x14ac:dyDescent="0.3">
      <c r="K730" s="27"/>
    </row>
    <row r="731" spans="11:11" ht="15.75" customHeight="1" x14ac:dyDescent="0.3">
      <c r="K731" s="27"/>
    </row>
    <row r="732" spans="11:11" ht="15.75" customHeight="1" x14ac:dyDescent="0.3">
      <c r="K732" s="27"/>
    </row>
    <row r="733" spans="11:11" ht="15.75" customHeight="1" x14ac:dyDescent="0.3">
      <c r="K733" s="27"/>
    </row>
    <row r="734" spans="11:11" ht="15.75" customHeight="1" x14ac:dyDescent="0.3">
      <c r="K734" s="27"/>
    </row>
    <row r="735" spans="11:11" ht="15.75" customHeight="1" x14ac:dyDescent="0.3">
      <c r="K735" s="27"/>
    </row>
    <row r="736" spans="11:11" ht="15.75" customHeight="1" x14ac:dyDescent="0.3">
      <c r="K736" s="27"/>
    </row>
    <row r="737" spans="11:11" ht="15.75" customHeight="1" x14ac:dyDescent="0.3">
      <c r="K737" s="27"/>
    </row>
    <row r="738" spans="11:11" ht="15.75" customHeight="1" x14ac:dyDescent="0.3">
      <c r="K738" s="27"/>
    </row>
    <row r="739" spans="11:11" ht="15.75" customHeight="1" x14ac:dyDescent="0.3">
      <c r="K739" s="27"/>
    </row>
    <row r="740" spans="11:11" ht="15.75" customHeight="1" x14ac:dyDescent="0.3">
      <c r="K740" s="27"/>
    </row>
    <row r="741" spans="11:11" ht="15.75" customHeight="1" x14ac:dyDescent="0.3">
      <c r="K741" s="27"/>
    </row>
    <row r="742" spans="11:11" ht="15.75" customHeight="1" x14ac:dyDescent="0.3">
      <c r="K742" s="27"/>
    </row>
    <row r="743" spans="11:11" ht="15.75" customHeight="1" x14ac:dyDescent="0.3">
      <c r="K743" s="27"/>
    </row>
    <row r="744" spans="11:11" ht="15.75" customHeight="1" x14ac:dyDescent="0.3">
      <c r="K744" s="27"/>
    </row>
    <row r="745" spans="11:11" ht="15.75" customHeight="1" x14ac:dyDescent="0.3">
      <c r="K745" s="27"/>
    </row>
    <row r="746" spans="11:11" ht="15.75" customHeight="1" x14ac:dyDescent="0.3">
      <c r="K746" s="27"/>
    </row>
    <row r="747" spans="11:11" ht="15.75" customHeight="1" x14ac:dyDescent="0.3">
      <c r="K747" s="27"/>
    </row>
    <row r="748" spans="11:11" ht="15.75" customHeight="1" x14ac:dyDescent="0.3">
      <c r="K748" s="27"/>
    </row>
    <row r="749" spans="11:11" ht="15.75" customHeight="1" x14ac:dyDescent="0.3">
      <c r="K749" s="27"/>
    </row>
    <row r="750" spans="11:11" ht="15.75" customHeight="1" x14ac:dyDescent="0.3">
      <c r="K750" s="27"/>
    </row>
    <row r="751" spans="11:11" ht="15.75" customHeight="1" x14ac:dyDescent="0.3">
      <c r="K751" s="27"/>
    </row>
    <row r="752" spans="11:11" ht="15.75" customHeight="1" x14ac:dyDescent="0.3">
      <c r="K752" s="27"/>
    </row>
    <row r="753" spans="11:11" ht="15.75" customHeight="1" x14ac:dyDescent="0.3">
      <c r="K753" s="27"/>
    </row>
    <row r="754" spans="11:11" ht="15.75" customHeight="1" x14ac:dyDescent="0.3">
      <c r="K754" s="27"/>
    </row>
    <row r="755" spans="11:11" ht="15.75" customHeight="1" x14ac:dyDescent="0.3">
      <c r="K755" s="27"/>
    </row>
    <row r="756" spans="11:11" ht="15.75" customHeight="1" x14ac:dyDescent="0.3">
      <c r="K756" s="27"/>
    </row>
    <row r="757" spans="11:11" ht="15.75" customHeight="1" x14ac:dyDescent="0.3">
      <c r="K757" s="27"/>
    </row>
    <row r="758" spans="11:11" ht="15.75" customHeight="1" x14ac:dyDescent="0.3">
      <c r="K758" s="27"/>
    </row>
    <row r="759" spans="11:11" ht="15.75" customHeight="1" x14ac:dyDescent="0.3">
      <c r="K759" s="27"/>
    </row>
    <row r="760" spans="11:11" ht="15.75" customHeight="1" x14ac:dyDescent="0.3">
      <c r="K760" s="27"/>
    </row>
    <row r="761" spans="11:11" ht="15.75" customHeight="1" x14ac:dyDescent="0.3">
      <c r="K761" s="27"/>
    </row>
    <row r="762" spans="11:11" ht="15.75" customHeight="1" x14ac:dyDescent="0.3">
      <c r="K762" s="27"/>
    </row>
    <row r="763" spans="11:11" ht="15.75" customHeight="1" x14ac:dyDescent="0.3">
      <c r="K763" s="27"/>
    </row>
    <row r="764" spans="11:11" ht="15.75" customHeight="1" x14ac:dyDescent="0.3">
      <c r="K764" s="27"/>
    </row>
    <row r="765" spans="11:11" ht="15.75" customHeight="1" x14ac:dyDescent="0.3">
      <c r="K765" s="27"/>
    </row>
    <row r="766" spans="11:11" ht="15.75" customHeight="1" x14ac:dyDescent="0.3">
      <c r="K766" s="27"/>
    </row>
    <row r="767" spans="11:11" ht="15.75" customHeight="1" x14ac:dyDescent="0.3">
      <c r="K767" s="27"/>
    </row>
    <row r="768" spans="11:11" ht="15.75" customHeight="1" x14ac:dyDescent="0.3">
      <c r="K768" s="27"/>
    </row>
    <row r="769" spans="11:11" ht="15.75" customHeight="1" x14ac:dyDescent="0.3">
      <c r="K769" s="27"/>
    </row>
    <row r="770" spans="11:11" ht="15.75" customHeight="1" x14ac:dyDescent="0.3">
      <c r="K770" s="27"/>
    </row>
    <row r="771" spans="11:11" ht="15.75" customHeight="1" x14ac:dyDescent="0.3">
      <c r="K771" s="27"/>
    </row>
    <row r="772" spans="11:11" ht="15.75" customHeight="1" x14ac:dyDescent="0.3">
      <c r="K772" s="27"/>
    </row>
    <row r="773" spans="11:11" ht="15.75" customHeight="1" x14ac:dyDescent="0.3">
      <c r="K773" s="27"/>
    </row>
    <row r="774" spans="11:11" ht="15.75" customHeight="1" x14ac:dyDescent="0.3">
      <c r="K774" s="27"/>
    </row>
    <row r="775" spans="11:11" ht="15.75" customHeight="1" x14ac:dyDescent="0.3">
      <c r="K775" s="27"/>
    </row>
    <row r="776" spans="11:11" ht="15.75" customHeight="1" x14ac:dyDescent="0.3">
      <c r="K776" s="27"/>
    </row>
    <row r="777" spans="11:11" ht="15.75" customHeight="1" x14ac:dyDescent="0.3">
      <c r="K777" s="27"/>
    </row>
    <row r="778" spans="11:11" ht="15.75" customHeight="1" x14ac:dyDescent="0.3">
      <c r="K778" s="27"/>
    </row>
    <row r="779" spans="11:11" ht="15.75" customHeight="1" x14ac:dyDescent="0.3">
      <c r="K779" s="27"/>
    </row>
    <row r="780" spans="11:11" ht="15.75" customHeight="1" x14ac:dyDescent="0.3">
      <c r="K780" s="27"/>
    </row>
    <row r="781" spans="11:11" ht="15.75" customHeight="1" x14ac:dyDescent="0.3">
      <c r="K781" s="27"/>
    </row>
    <row r="782" spans="11:11" ht="15.75" customHeight="1" x14ac:dyDescent="0.3">
      <c r="K782" s="27"/>
    </row>
    <row r="783" spans="11:11" ht="15.75" customHeight="1" x14ac:dyDescent="0.3">
      <c r="K783" s="27"/>
    </row>
    <row r="784" spans="11:11" ht="15.75" customHeight="1" x14ac:dyDescent="0.3">
      <c r="K784" s="27"/>
    </row>
    <row r="785" spans="11:11" ht="15.75" customHeight="1" x14ac:dyDescent="0.3">
      <c r="K785" s="27"/>
    </row>
    <row r="786" spans="11:11" ht="15.75" customHeight="1" x14ac:dyDescent="0.3">
      <c r="K786" s="27"/>
    </row>
    <row r="787" spans="11:11" ht="15.75" customHeight="1" x14ac:dyDescent="0.3">
      <c r="K787" s="27"/>
    </row>
    <row r="788" spans="11:11" ht="15.75" customHeight="1" x14ac:dyDescent="0.3">
      <c r="K788" s="27"/>
    </row>
    <row r="789" spans="11:11" ht="15.75" customHeight="1" x14ac:dyDescent="0.3">
      <c r="K789" s="27"/>
    </row>
    <row r="790" spans="11:11" ht="15.75" customHeight="1" x14ac:dyDescent="0.3">
      <c r="K790" s="27"/>
    </row>
    <row r="791" spans="11:11" ht="15.75" customHeight="1" x14ac:dyDescent="0.3">
      <c r="K791" s="27"/>
    </row>
    <row r="792" spans="11:11" ht="15.75" customHeight="1" x14ac:dyDescent="0.3">
      <c r="K792" s="27"/>
    </row>
    <row r="793" spans="11:11" ht="15.75" customHeight="1" x14ac:dyDescent="0.3">
      <c r="K793" s="27"/>
    </row>
    <row r="794" spans="11:11" ht="15.75" customHeight="1" x14ac:dyDescent="0.3">
      <c r="K794" s="27"/>
    </row>
    <row r="795" spans="11:11" ht="15.75" customHeight="1" x14ac:dyDescent="0.3">
      <c r="K795" s="27"/>
    </row>
    <row r="796" spans="11:11" ht="15.75" customHeight="1" x14ac:dyDescent="0.3">
      <c r="K796" s="27"/>
    </row>
    <row r="797" spans="11:11" ht="15.75" customHeight="1" x14ac:dyDescent="0.3">
      <c r="K797" s="27"/>
    </row>
    <row r="798" spans="11:11" ht="15.75" customHeight="1" x14ac:dyDescent="0.3">
      <c r="K798" s="27"/>
    </row>
    <row r="799" spans="11:11" ht="15.75" customHeight="1" x14ac:dyDescent="0.3">
      <c r="K799" s="27"/>
    </row>
    <row r="800" spans="11:11" ht="15.75" customHeight="1" x14ac:dyDescent="0.3">
      <c r="K800" s="27"/>
    </row>
    <row r="801" spans="11:11" ht="15.75" customHeight="1" x14ac:dyDescent="0.3">
      <c r="K801" s="27"/>
    </row>
    <row r="802" spans="11:11" ht="15.75" customHeight="1" x14ac:dyDescent="0.3">
      <c r="K802" s="27"/>
    </row>
    <row r="803" spans="11:11" ht="15.75" customHeight="1" x14ac:dyDescent="0.3">
      <c r="K803" s="27"/>
    </row>
    <row r="804" spans="11:11" ht="15.75" customHeight="1" x14ac:dyDescent="0.3">
      <c r="K804" s="27"/>
    </row>
    <row r="805" spans="11:11" ht="15.75" customHeight="1" x14ac:dyDescent="0.3">
      <c r="K805" s="27"/>
    </row>
    <row r="806" spans="11:11" ht="15.75" customHeight="1" x14ac:dyDescent="0.3">
      <c r="K806" s="27"/>
    </row>
    <row r="807" spans="11:11" ht="15.75" customHeight="1" x14ac:dyDescent="0.3">
      <c r="K807" s="27"/>
    </row>
    <row r="808" spans="11:11" ht="15.75" customHeight="1" x14ac:dyDescent="0.3">
      <c r="K808" s="27"/>
    </row>
    <row r="809" spans="11:11" ht="15.75" customHeight="1" x14ac:dyDescent="0.3">
      <c r="K809" s="27"/>
    </row>
    <row r="810" spans="11:11" ht="15.75" customHeight="1" x14ac:dyDescent="0.3">
      <c r="K810" s="27"/>
    </row>
    <row r="811" spans="11:11" ht="15.75" customHeight="1" x14ac:dyDescent="0.3">
      <c r="K811" s="27"/>
    </row>
    <row r="812" spans="11:11" ht="15.75" customHeight="1" x14ac:dyDescent="0.3">
      <c r="K812" s="27"/>
    </row>
    <row r="813" spans="11:11" ht="15.75" customHeight="1" x14ac:dyDescent="0.3">
      <c r="K813" s="27"/>
    </row>
    <row r="814" spans="11:11" ht="15.75" customHeight="1" x14ac:dyDescent="0.3">
      <c r="K814" s="27"/>
    </row>
    <row r="815" spans="11:11" ht="15.75" customHeight="1" x14ac:dyDescent="0.3">
      <c r="K815" s="27"/>
    </row>
    <row r="816" spans="11:11" ht="15.75" customHeight="1" x14ac:dyDescent="0.3">
      <c r="K816" s="27"/>
    </row>
    <row r="817" spans="11:11" ht="15.75" customHeight="1" x14ac:dyDescent="0.3">
      <c r="K817" s="27"/>
    </row>
    <row r="818" spans="11:11" ht="15.75" customHeight="1" x14ac:dyDescent="0.3">
      <c r="K818" s="27"/>
    </row>
    <row r="819" spans="11:11" ht="15.75" customHeight="1" x14ac:dyDescent="0.3">
      <c r="K819" s="27"/>
    </row>
    <row r="820" spans="11:11" ht="15.75" customHeight="1" x14ac:dyDescent="0.3">
      <c r="K820" s="27"/>
    </row>
    <row r="821" spans="11:11" ht="15.75" customHeight="1" x14ac:dyDescent="0.3">
      <c r="K821" s="27"/>
    </row>
    <row r="822" spans="11:11" ht="15.75" customHeight="1" x14ac:dyDescent="0.3">
      <c r="K822" s="27"/>
    </row>
    <row r="823" spans="11:11" ht="15.75" customHeight="1" x14ac:dyDescent="0.3">
      <c r="K823" s="27"/>
    </row>
    <row r="824" spans="11:11" ht="15.75" customHeight="1" x14ac:dyDescent="0.3">
      <c r="K824" s="27"/>
    </row>
    <row r="825" spans="11:11" ht="15.75" customHeight="1" x14ac:dyDescent="0.3">
      <c r="K825" s="27"/>
    </row>
    <row r="826" spans="11:11" ht="15.75" customHeight="1" x14ac:dyDescent="0.3">
      <c r="K826" s="27"/>
    </row>
    <row r="827" spans="11:11" ht="15.75" customHeight="1" x14ac:dyDescent="0.3">
      <c r="K827" s="27"/>
    </row>
    <row r="828" spans="11:11" ht="15.75" customHeight="1" x14ac:dyDescent="0.3">
      <c r="K828" s="27"/>
    </row>
    <row r="829" spans="11:11" ht="15.75" customHeight="1" x14ac:dyDescent="0.3">
      <c r="K829" s="27"/>
    </row>
    <row r="830" spans="11:11" ht="15.75" customHeight="1" x14ac:dyDescent="0.3">
      <c r="K830" s="27"/>
    </row>
    <row r="831" spans="11:11" ht="15.75" customHeight="1" x14ac:dyDescent="0.3">
      <c r="K831" s="27"/>
    </row>
    <row r="832" spans="11:11" ht="15.75" customHeight="1" x14ac:dyDescent="0.3">
      <c r="K832" s="27"/>
    </row>
    <row r="833" spans="11:11" ht="15.75" customHeight="1" x14ac:dyDescent="0.3">
      <c r="K833" s="27"/>
    </row>
    <row r="834" spans="11:11" ht="15.75" customHeight="1" x14ac:dyDescent="0.3">
      <c r="K834" s="27"/>
    </row>
    <row r="835" spans="11:11" ht="15.75" customHeight="1" x14ac:dyDescent="0.3">
      <c r="K835" s="27"/>
    </row>
    <row r="836" spans="11:11" ht="15.75" customHeight="1" x14ac:dyDescent="0.3">
      <c r="K836" s="27"/>
    </row>
    <row r="837" spans="11:11" ht="15.75" customHeight="1" x14ac:dyDescent="0.3">
      <c r="K837" s="27"/>
    </row>
    <row r="838" spans="11:11" ht="15.75" customHeight="1" x14ac:dyDescent="0.3">
      <c r="K838" s="27"/>
    </row>
    <row r="839" spans="11:11" ht="15.75" customHeight="1" x14ac:dyDescent="0.3">
      <c r="K839" s="27"/>
    </row>
    <row r="840" spans="11:11" ht="15.75" customHeight="1" x14ac:dyDescent="0.3">
      <c r="K840" s="27"/>
    </row>
    <row r="841" spans="11:11" ht="15.75" customHeight="1" x14ac:dyDescent="0.3">
      <c r="K841" s="27"/>
    </row>
    <row r="842" spans="11:11" ht="15.75" customHeight="1" x14ac:dyDescent="0.3">
      <c r="K842" s="27"/>
    </row>
    <row r="843" spans="11:11" ht="15.75" customHeight="1" x14ac:dyDescent="0.3">
      <c r="K843" s="27"/>
    </row>
    <row r="844" spans="11:11" ht="15.75" customHeight="1" x14ac:dyDescent="0.3">
      <c r="K844" s="27"/>
    </row>
    <row r="845" spans="11:11" ht="15.75" customHeight="1" x14ac:dyDescent="0.3">
      <c r="K845" s="27"/>
    </row>
    <row r="846" spans="11:11" ht="15.75" customHeight="1" x14ac:dyDescent="0.3">
      <c r="K846" s="27"/>
    </row>
    <row r="847" spans="11:11" ht="15.75" customHeight="1" x14ac:dyDescent="0.3">
      <c r="K847" s="27"/>
    </row>
    <row r="848" spans="11:11" ht="15.75" customHeight="1" x14ac:dyDescent="0.3">
      <c r="K848" s="27"/>
    </row>
    <row r="849" spans="11:11" ht="15.75" customHeight="1" x14ac:dyDescent="0.3">
      <c r="K849" s="27"/>
    </row>
    <row r="850" spans="11:11" ht="15.75" customHeight="1" x14ac:dyDescent="0.3">
      <c r="K850" s="27"/>
    </row>
    <row r="851" spans="11:11" ht="15.75" customHeight="1" x14ac:dyDescent="0.3">
      <c r="K851" s="27"/>
    </row>
    <row r="852" spans="11:11" ht="15.75" customHeight="1" x14ac:dyDescent="0.3">
      <c r="K852" s="27"/>
    </row>
    <row r="853" spans="11:11" ht="15.75" customHeight="1" x14ac:dyDescent="0.3">
      <c r="K853" s="27"/>
    </row>
    <row r="854" spans="11:11" ht="15.75" customHeight="1" x14ac:dyDescent="0.3">
      <c r="K854" s="27"/>
    </row>
    <row r="855" spans="11:11" ht="15.75" customHeight="1" x14ac:dyDescent="0.3">
      <c r="K855" s="27"/>
    </row>
    <row r="856" spans="11:11" ht="15.75" customHeight="1" x14ac:dyDescent="0.3">
      <c r="K856" s="27"/>
    </row>
    <row r="857" spans="11:11" ht="15.75" customHeight="1" x14ac:dyDescent="0.3">
      <c r="K857" s="27"/>
    </row>
    <row r="858" spans="11:11" ht="15.75" customHeight="1" x14ac:dyDescent="0.3">
      <c r="K858" s="27"/>
    </row>
    <row r="859" spans="11:11" ht="15.75" customHeight="1" x14ac:dyDescent="0.3">
      <c r="K859" s="27"/>
    </row>
    <row r="860" spans="11:11" ht="15.75" customHeight="1" x14ac:dyDescent="0.3">
      <c r="K860" s="27"/>
    </row>
    <row r="861" spans="11:11" ht="15.75" customHeight="1" x14ac:dyDescent="0.3">
      <c r="K861" s="27"/>
    </row>
    <row r="862" spans="11:11" ht="15.75" customHeight="1" x14ac:dyDescent="0.3">
      <c r="K862" s="27"/>
    </row>
    <row r="863" spans="11:11" ht="15.75" customHeight="1" x14ac:dyDescent="0.3">
      <c r="K863" s="27"/>
    </row>
    <row r="864" spans="11:11" ht="15.75" customHeight="1" x14ac:dyDescent="0.3">
      <c r="K864" s="27"/>
    </row>
    <row r="865" spans="11:11" ht="15.75" customHeight="1" x14ac:dyDescent="0.3">
      <c r="K865" s="27"/>
    </row>
    <row r="866" spans="11:11" ht="15.75" customHeight="1" x14ac:dyDescent="0.3">
      <c r="K866" s="27"/>
    </row>
    <row r="867" spans="11:11" ht="15.75" customHeight="1" x14ac:dyDescent="0.3">
      <c r="K867" s="27"/>
    </row>
    <row r="868" spans="11:11" ht="15.75" customHeight="1" x14ac:dyDescent="0.3">
      <c r="K868" s="27"/>
    </row>
    <row r="869" spans="11:11" ht="15.75" customHeight="1" x14ac:dyDescent="0.3">
      <c r="K869" s="27"/>
    </row>
    <row r="870" spans="11:11" ht="15.75" customHeight="1" x14ac:dyDescent="0.3">
      <c r="K870" s="27"/>
    </row>
    <row r="871" spans="11:11" ht="15.75" customHeight="1" x14ac:dyDescent="0.3">
      <c r="K871" s="27"/>
    </row>
    <row r="872" spans="11:11" ht="15.75" customHeight="1" x14ac:dyDescent="0.3">
      <c r="K872" s="27"/>
    </row>
    <row r="873" spans="11:11" ht="15.75" customHeight="1" x14ac:dyDescent="0.3">
      <c r="K873" s="27"/>
    </row>
    <row r="874" spans="11:11" ht="15.75" customHeight="1" x14ac:dyDescent="0.3">
      <c r="K874" s="27"/>
    </row>
    <row r="875" spans="11:11" ht="15.75" customHeight="1" x14ac:dyDescent="0.3">
      <c r="K875" s="27"/>
    </row>
    <row r="876" spans="11:11" ht="15.75" customHeight="1" x14ac:dyDescent="0.3">
      <c r="K876" s="27"/>
    </row>
    <row r="877" spans="11:11" ht="15.75" customHeight="1" x14ac:dyDescent="0.3">
      <c r="K877" s="27"/>
    </row>
    <row r="878" spans="11:11" ht="15.75" customHeight="1" x14ac:dyDescent="0.3">
      <c r="K878" s="27"/>
    </row>
    <row r="879" spans="11:11" ht="15.75" customHeight="1" x14ac:dyDescent="0.3">
      <c r="K879" s="27"/>
    </row>
    <row r="880" spans="11:11" ht="15.75" customHeight="1" x14ac:dyDescent="0.3">
      <c r="K880" s="27"/>
    </row>
    <row r="881" spans="11:11" ht="15.75" customHeight="1" x14ac:dyDescent="0.3">
      <c r="K881" s="27"/>
    </row>
    <row r="882" spans="11:11" ht="15.75" customHeight="1" x14ac:dyDescent="0.3">
      <c r="K882" s="27"/>
    </row>
    <row r="883" spans="11:11" ht="15.75" customHeight="1" x14ac:dyDescent="0.3">
      <c r="K883" s="27"/>
    </row>
    <row r="884" spans="11:11" ht="15.75" customHeight="1" x14ac:dyDescent="0.3">
      <c r="K884" s="27"/>
    </row>
    <row r="885" spans="11:11" ht="15.75" customHeight="1" x14ac:dyDescent="0.3">
      <c r="K885" s="27"/>
    </row>
    <row r="886" spans="11:11" ht="15.75" customHeight="1" x14ac:dyDescent="0.3">
      <c r="K886" s="27"/>
    </row>
    <row r="887" spans="11:11" ht="15.75" customHeight="1" x14ac:dyDescent="0.3">
      <c r="K887" s="27"/>
    </row>
    <row r="888" spans="11:11" ht="15.75" customHeight="1" x14ac:dyDescent="0.3">
      <c r="K888" s="27"/>
    </row>
    <row r="889" spans="11:11" ht="15.75" customHeight="1" x14ac:dyDescent="0.3">
      <c r="K889" s="27"/>
    </row>
    <row r="890" spans="11:11" ht="15.75" customHeight="1" x14ac:dyDescent="0.3">
      <c r="K890" s="27"/>
    </row>
    <row r="891" spans="11:11" ht="15.75" customHeight="1" x14ac:dyDescent="0.3">
      <c r="K891" s="27"/>
    </row>
    <row r="892" spans="11:11" ht="15.75" customHeight="1" x14ac:dyDescent="0.3">
      <c r="K892" s="27"/>
    </row>
    <row r="893" spans="11:11" ht="15.75" customHeight="1" x14ac:dyDescent="0.3">
      <c r="K893" s="27"/>
    </row>
    <row r="894" spans="11:11" ht="15.75" customHeight="1" x14ac:dyDescent="0.3">
      <c r="K894" s="27"/>
    </row>
    <row r="895" spans="11:11" ht="15.75" customHeight="1" x14ac:dyDescent="0.3">
      <c r="K895" s="27"/>
    </row>
    <row r="896" spans="11:11" ht="15.75" customHeight="1" x14ac:dyDescent="0.3">
      <c r="K896" s="27"/>
    </row>
    <row r="897" spans="11:11" ht="15.75" customHeight="1" x14ac:dyDescent="0.3">
      <c r="K897" s="27"/>
    </row>
    <row r="898" spans="11:11" ht="15.75" customHeight="1" x14ac:dyDescent="0.3">
      <c r="K898" s="27"/>
    </row>
    <row r="899" spans="11:11" ht="15.75" customHeight="1" x14ac:dyDescent="0.3">
      <c r="K899" s="27"/>
    </row>
    <row r="900" spans="11:11" ht="15.75" customHeight="1" x14ac:dyDescent="0.3">
      <c r="K900" s="27"/>
    </row>
    <row r="901" spans="11:11" ht="15.75" customHeight="1" x14ac:dyDescent="0.3">
      <c r="K901" s="27"/>
    </row>
    <row r="902" spans="11:11" ht="15.75" customHeight="1" x14ac:dyDescent="0.3">
      <c r="K902" s="27"/>
    </row>
    <row r="903" spans="11:11" ht="15.75" customHeight="1" x14ac:dyDescent="0.3">
      <c r="K903" s="27"/>
    </row>
    <row r="904" spans="11:11" ht="15.75" customHeight="1" x14ac:dyDescent="0.3">
      <c r="K904" s="27"/>
    </row>
    <row r="905" spans="11:11" ht="15.75" customHeight="1" x14ac:dyDescent="0.3">
      <c r="K905" s="27"/>
    </row>
    <row r="906" spans="11:11" ht="15.75" customHeight="1" x14ac:dyDescent="0.3">
      <c r="K906" s="27"/>
    </row>
    <row r="907" spans="11:11" ht="15.75" customHeight="1" x14ac:dyDescent="0.3">
      <c r="K907" s="27"/>
    </row>
    <row r="908" spans="11:11" ht="15.75" customHeight="1" x14ac:dyDescent="0.3">
      <c r="K908" s="27"/>
    </row>
    <row r="909" spans="11:11" ht="15.75" customHeight="1" x14ac:dyDescent="0.3">
      <c r="K909" s="27"/>
    </row>
    <row r="910" spans="11:11" ht="15.75" customHeight="1" x14ac:dyDescent="0.3">
      <c r="K910" s="27"/>
    </row>
    <row r="911" spans="11:11" ht="15.75" customHeight="1" x14ac:dyDescent="0.3">
      <c r="K911" s="27"/>
    </row>
    <row r="912" spans="11:11" ht="15.75" customHeight="1" x14ac:dyDescent="0.3">
      <c r="K912" s="27"/>
    </row>
    <row r="913" spans="11:11" ht="15.75" customHeight="1" x14ac:dyDescent="0.3">
      <c r="K913" s="27"/>
    </row>
    <row r="914" spans="11:11" ht="15.75" customHeight="1" x14ac:dyDescent="0.3">
      <c r="K914" s="27"/>
    </row>
    <row r="915" spans="11:11" ht="15.75" customHeight="1" x14ac:dyDescent="0.3">
      <c r="K915" s="27"/>
    </row>
    <row r="916" spans="11:11" ht="15.75" customHeight="1" x14ac:dyDescent="0.3">
      <c r="K916" s="27"/>
    </row>
    <row r="917" spans="11:11" ht="15.75" customHeight="1" x14ac:dyDescent="0.3">
      <c r="K917" s="27"/>
    </row>
    <row r="918" spans="11:11" ht="15.75" customHeight="1" x14ac:dyDescent="0.3">
      <c r="K918" s="27"/>
    </row>
    <row r="919" spans="11:11" ht="15.75" customHeight="1" x14ac:dyDescent="0.3">
      <c r="K919" s="27"/>
    </row>
    <row r="920" spans="11:11" ht="15.75" customHeight="1" x14ac:dyDescent="0.3">
      <c r="K920" s="27"/>
    </row>
    <row r="921" spans="11:11" ht="15.75" customHeight="1" x14ac:dyDescent="0.3">
      <c r="K921" s="27"/>
    </row>
    <row r="922" spans="11:11" ht="15.75" customHeight="1" x14ac:dyDescent="0.3">
      <c r="K922" s="27"/>
    </row>
    <row r="923" spans="11:11" ht="15.75" customHeight="1" x14ac:dyDescent="0.3">
      <c r="K923" s="27"/>
    </row>
    <row r="924" spans="11:11" ht="15.75" customHeight="1" x14ac:dyDescent="0.3">
      <c r="K924" s="27"/>
    </row>
    <row r="925" spans="11:11" ht="15.75" customHeight="1" x14ac:dyDescent="0.3">
      <c r="K925" s="27"/>
    </row>
    <row r="926" spans="11:11" ht="15.75" customHeight="1" x14ac:dyDescent="0.3">
      <c r="K926" s="27"/>
    </row>
    <row r="927" spans="11:11" ht="15.75" customHeight="1" x14ac:dyDescent="0.3">
      <c r="K927" s="27"/>
    </row>
    <row r="928" spans="11:11" ht="15.75" customHeight="1" x14ac:dyDescent="0.3">
      <c r="K928" s="27"/>
    </row>
    <row r="929" spans="11:11" ht="15.75" customHeight="1" x14ac:dyDescent="0.3">
      <c r="K929" s="27"/>
    </row>
    <row r="930" spans="11:11" ht="15.75" customHeight="1" x14ac:dyDescent="0.3">
      <c r="K930" s="27"/>
    </row>
    <row r="931" spans="11:11" ht="15.75" customHeight="1" x14ac:dyDescent="0.3">
      <c r="K931" s="27"/>
    </row>
    <row r="932" spans="11:11" ht="15.75" customHeight="1" x14ac:dyDescent="0.3">
      <c r="K932" s="27"/>
    </row>
    <row r="933" spans="11:11" ht="15.75" customHeight="1" x14ac:dyDescent="0.3">
      <c r="K933" s="27"/>
    </row>
    <row r="934" spans="11:11" ht="15.75" customHeight="1" x14ac:dyDescent="0.3">
      <c r="K934" s="27"/>
    </row>
    <row r="935" spans="11:11" ht="15.75" customHeight="1" x14ac:dyDescent="0.3">
      <c r="K935" s="27"/>
    </row>
    <row r="936" spans="11:11" ht="15.75" customHeight="1" x14ac:dyDescent="0.3">
      <c r="K936" s="27"/>
    </row>
    <row r="937" spans="11:11" ht="15.75" customHeight="1" x14ac:dyDescent="0.3">
      <c r="K937" s="27"/>
    </row>
    <row r="938" spans="11:11" ht="15.75" customHeight="1" x14ac:dyDescent="0.3">
      <c r="K938" s="27"/>
    </row>
    <row r="939" spans="11:11" ht="15.75" customHeight="1" x14ac:dyDescent="0.3">
      <c r="K939" s="27"/>
    </row>
    <row r="940" spans="11:11" ht="15.75" customHeight="1" x14ac:dyDescent="0.3">
      <c r="K940" s="27"/>
    </row>
    <row r="941" spans="11:11" ht="15.75" customHeight="1" x14ac:dyDescent="0.3">
      <c r="K941" s="27"/>
    </row>
    <row r="942" spans="11:11" ht="15.75" customHeight="1" x14ac:dyDescent="0.3">
      <c r="K942" s="27"/>
    </row>
    <row r="943" spans="11:11" ht="15.75" customHeight="1" x14ac:dyDescent="0.3">
      <c r="K943" s="27"/>
    </row>
  </sheetData>
  <mergeCells count="1">
    <mergeCell ref="I2:I6"/>
  </mergeCells>
  <pageMargins left="0.7" right="0.7" top="0.75" bottom="0.75" header="0" footer="0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J982"/>
  <sheetViews>
    <sheetView zoomScale="55" zoomScaleNormal="55" workbookViewId="0">
      <selection activeCell="AD11" sqref="AD11"/>
    </sheetView>
  </sheetViews>
  <sheetFormatPr defaultColWidth="14.44140625" defaultRowHeight="15" customHeight="1" x14ac:dyDescent="0.3"/>
  <cols>
    <col min="1" max="2" width="3.109375" customWidth="1"/>
    <col min="3" max="4" width="18.44140625" customWidth="1"/>
    <col min="5" max="5" width="25.44140625" customWidth="1"/>
    <col min="6" max="7" width="35.5546875" customWidth="1"/>
    <col min="8" max="8" width="33" customWidth="1"/>
    <col min="9" max="9" width="28.33203125" customWidth="1"/>
    <col min="10" max="10" width="22.109375" customWidth="1"/>
    <col min="11" max="11" width="23" customWidth="1"/>
    <col min="12" max="12" width="26.44140625" customWidth="1"/>
    <col min="13" max="13" width="15.6640625" customWidth="1"/>
    <col min="14" max="14" width="22.109375" customWidth="1"/>
    <col min="15" max="15" width="49.5546875" customWidth="1"/>
    <col min="16" max="16" width="26.33203125" customWidth="1"/>
    <col min="17" max="17" width="23.5546875" customWidth="1"/>
    <col min="18" max="18" width="15.5546875" customWidth="1"/>
    <col min="19" max="19" width="20.109375" customWidth="1"/>
    <col min="20" max="20" width="13.109375" hidden="1" customWidth="1"/>
    <col min="21" max="21" width="20" style="34" hidden="1" customWidth="1"/>
    <col min="22" max="22" width="13.44140625" hidden="1" customWidth="1"/>
    <col min="23" max="23" width="16.6640625" style="34" hidden="1" customWidth="1"/>
    <col min="24" max="24" width="15.88671875" hidden="1" customWidth="1"/>
    <col min="25" max="25" width="15.44140625" customWidth="1"/>
    <col min="26" max="26" width="24.44140625" customWidth="1"/>
    <col min="27" max="28" width="20" customWidth="1"/>
    <col min="29" max="29" width="21.44140625" customWidth="1"/>
    <col min="30" max="30" width="14.88671875" customWidth="1"/>
    <col min="31" max="31" width="17.33203125" style="34" hidden="1" customWidth="1"/>
    <col min="32" max="32" width="16.6640625" style="34" hidden="1" customWidth="1"/>
    <col min="33" max="33" width="18.44140625" hidden="1" customWidth="1"/>
    <col min="34" max="34" width="0" hidden="1" customWidth="1"/>
    <col min="36" max="36" width="42.109375" customWidth="1"/>
  </cols>
  <sheetData>
    <row r="1" spans="1:36" ht="9.75" customHeight="1" x14ac:dyDescent="0.3">
      <c r="A1" s="1"/>
      <c r="B1" s="1"/>
      <c r="C1" s="1"/>
      <c r="D1" s="1"/>
      <c r="E1" s="2"/>
      <c r="F1" s="3"/>
      <c r="G1" s="3"/>
      <c r="H1" s="3"/>
      <c r="I1" s="3"/>
      <c r="J1" s="3"/>
      <c r="K1" s="3"/>
      <c r="L1" s="4"/>
      <c r="M1" s="4"/>
      <c r="N1" s="4"/>
      <c r="O1" s="4"/>
      <c r="P1" s="4"/>
      <c r="Q1" s="4"/>
      <c r="R1" s="4"/>
      <c r="S1" s="4"/>
      <c r="T1" s="4"/>
      <c r="U1" s="33"/>
      <c r="V1" s="4"/>
      <c r="W1" s="33"/>
      <c r="X1" s="4"/>
      <c r="Y1" s="4"/>
      <c r="Z1" s="5"/>
      <c r="AA1" s="1"/>
      <c r="AB1" s="1"/>
      <c r="AC1" s="1"/>
      <c r="AD1" s="1"/>
      <c r="AE1" s="33"/>
      <c r="AF1" s="33"/>
      <c r="AG1" s="1"/>
    </row>
    <row r="2" spans="1:36" ht="16.8" x14ac:dyDescent="0.3">
      <c r="A2" s="1"/>
      <c r="B2" s="1"/>
      <c r="C2" s="1"/>
      <c r="D2" s="1"/>
      <c r="E2" s="6" t="s">
        <v>0</v>
      </c>
      <c r="F2" s="7" t="s">
        <v>1</v>
      </c>
      <c r="G2" s="7"/>
      <c r="H2" s="172" t="s">
        <v>2</v>
      </c>
      <c r="I2" s="173"/>
      <c r="J2" s="8"/>
      <c r="K2" s="9" t="s">
        <v>3</v>
      </c>
      <c r="L2" s="8"/>
      <c r="M2" s="8"/>
      <c r="N2" s="8"/>
      <c r="O2" s="8"/>
      <c r="P2" s="8"/>
      <c r="Q2" s="8"/>
      <c r="R2" s="8"/>
      <c r="S2" s="175"/>
      <c r="T2" s="165"/>
      <c r="U2" s="166"/>
      <c r="V2" s="165"/>
      <c r="W2" s="166"/>
      <c r="X2" s="165"/>
      <c r="Y2" s="165"/>
      <c r="Z2" s="165"/>
      <c r="AA2" s="1"/>
      <c r="AB2" s="1"/>
      <c r="AC2" s="1"/>
      <c r="AD2" s="1"/>
      <c r="AE2" s="33"/>
      <c r="AF2" s="33"/>
      <c r="AG2" s="1"/>
    </row>
    <row r="3" spans="1:36" ht="14.25" customHeight="1" x14ac:dyDescent="0.3">
      <c r="A3" s="1"/>
      <c r="B3" s="1"/>
      <c r="C3" s="1"/>
      <c r="D3" s="1"/>
      <c r="E3" s="6" t="s">
        <v>4</v>
      </c>
      <c r="F3" s="7" t="s">
        <v>5</v>
      </c>
      <c r="G3" s="7"/>
      <c r="H3" s="174" t="s">
        <v>6</v>
      </c>
      <c r="I3" s="165"/>
      <c r="J3" s="8"/>
      <c r="K3" s="10" t="s">
        <v>7</v>
      </c>
      <c r="L3" s="11"/>
      <c r="M3" s="11"/>
      <c r="N3" s="11"/>
      <c r="O3" s="12"/>
      <c r="P3" s="12"/>
      <c r="Q3" s="12"/>
      <c r="R3" s="12"/>
      <c r="S3" s="166"/>
      <c r="T3" s="167"/>
      <c r="U3" s="167"/>
      <c r="V3" s="167"/>
      <c r="W3" s="167"/>
      <c r="X3" s="167"/>
      <c r="Y3" s="167"/>
      <c r="Z3" s="167"/>
      <c r="AA3" s="1"/>
      <c r="AB3" s="1"/>
      <c r="AC3" s="1"/>
      <c r="AD3" s="1"/>
      <c r="AE3" s="33"/>
      <c r="AF3" s="33"/>
      <c r="AG3" s="1"/>
    </row>
    <row r="4" spans="1:36" ht="14.25" customHeight="1" x14ac:dyDescent="0.4">
      <c r="A4" s="1"/>
      <c r="B4" s="1"/>
      <c r="C4" s="1"/>
      <c r="D4" s="1"/>
      <c r="E4" s="6" t="s">
        <v>8</v>
      </c>
      <c r="F4" s="13" t="s">
        <v>9</v>
      </c>
      <c r="G4" s="13"/>
      <c r="H4" s="166"/>
      <c r="I4" s="167"/>
      <c r="J4" s="8"/>
      <c r="K4" s="10" t="s">
        <v>10</v>
      </c>
      <c r="L4" s="11"/>
      <c r="M4" s="11"/>
      <c r="N4" s="11"/>
      <c r="O4" s="14"/>
      <c r="P4" s="14"/>
      <c r="Q4" s="14"/>
      <c r="R4" s="14"/>
      <c r="S4" s="166"/>
      <c r="T4" s="167"/>
      <c r="U4" s="167"/>
      <c r="V4" s="167"/>
      <c r="W4" s="167"/>
      <c r="X4" s="167"/>
      <c r="Y4" s="167"/>
      <c r="Z4" s="167"/>
      <c r="AA4" s="1"/>
      <c r="AB4" s="1"/>
      <c r="AC4" s="1"/>
      <c r="AD4" s="1"/>
      <c r="AE4" s="33"/>
      <c r="AF4" s="33"/>
      <c r="AG4" s="1"/>
    </row>
    <row r="5" spans="1:36" ht="13.5" customHeight="1" x14ac:dyDescent="0.4">
      <c r="A5" s="1"/>
      <c r="B5" s="1"/>
      <c r="C5" s="1"/>
      <c r="D5" s="1"/>
      <c r="E5" s="6"/>
      <c r="F5" s="13"/>
      <c r="G5" s="13"/>
      <c r="H5" s="166"/>
      <c r="I5" s="167"/>
      <c r="J5" s="8"/>
      <c r="K5" s="9" t="s">
        <v>11</v>
      </c>
      <c r="L5" s="11"/>
      <c r="M5" s="11"/>
      <c r="N5" s="11"/>
      <c r="O5" s="14"/>
      <c r="P5" s="14"/>
      <c r="Q5" s="14"/>
      <c r="R5" s="14"/>
      <c r="S5" s="166"/>
      <c r="T5" s="167"/>
      <c r="U5" s="167"/>
      <c r="V5" s="167"/>
      <c r="W5" s="167"/>
      <c r="X5" s="167"/>
      <c r="Y5" s="167"/>
      <c r="Z5" s="167"/>
      <c r="AA5" s="1"/>
      <c r="AB5" s="1"/>
      <c r="AC5" s="1"/>
      <c r="AD5" s="1"/>
      <c r="AE5" s="33"/>
      <c r="AF5" s="33"/>
      <c r="AG5" s="1"/>
    </row>
    <row r="6" spans="1:36" ht="14.25" customHeight="1" x14ac:dyDescent="0.4">
      <c r="A6" s="1"/>
      <c r="B6" s="1"/>
      <c r="C6" s="15"/>
      <c r="D6" s="15"/>
      <c r="E6" s="6"/>
      <c r="F6" s="16"/>
      <c r="G6" s="16"/>
      <c r="H6" s="166"/>
      <c r="I6" s="167"/>
      <c r="J6" s="8"/>
      <c r="K6" s="17" t="s">
        <v>12</v>
      </c>
      <c r="O6" s="18"/>
      <c r="P6" s="18"/>
      <c r="Q6" s="18"/>
      <c r="R6" s="18"/>
      <c r="S6" s="166"/>
      <c r="T6" s="167"/>
      <c r="U6" s="167"/>
      <c r="V6" s="167"/>
      <c r="W6" s="167"/>
      <c r="X6" s="167"/>
      <c r="Y6" s="167"/>
      <c r="Z6" s="167"/>
      <c r="AA6" s="1"/>
      <c r="AB6" s="1"/>
      <c r="AC6" s="1"/>
      <c r="AD6" s="1"/>
      <c r="AE6" s="33"/>
      <c r="AF6" s="33"/>
      <c r="AG6" s="1"/>
    </row>
    <row r="7" spans="1:36" ht="19.5" customHeight="1" x14ac:dyDescent="0.4">
      <c r="A7" s="1"/>
      <c r="B7" s="1"/>
      <c r="C7" s="15"/>
      <c r="D7" s="15"/>
      <c r="E7" s="15"/>
      <c r="F7" s="19"/>
      <c r="G7" s="19"/>
      <c r="H7" s="166"/>
      <c r="I7" s="167"/>
      <c r="K7" s="20" t="s">
        <v>13</v>
      </c>
      <c r="L7" s="18"/>
      <c r="M7" s="18"/>
      <c r="N7" s="18"/>
      <c r="O7" s="18"/>
      <c r="P7" s="18"/>
      <c r="Q7" s="18"/>
      <c r="R7" s="18"/>
      <c r="S7" s="18"/>
      <c r="T7" s="18"/>
      <c r="U7" s="33"/>
      <c r="V7" s="18"/>
      <c r="W7" s="33"/>
      <c r="X7" s="18"/>
      <c r="Y7" s="21"/>
      <c r="Z7" s="22"/>
      <c r="AA7" s="1"/>
      <c r="AB7" s="1"/>
      <c r="AC7" s="1"/>
      <c r="AD7" s="1"/>
      <c r="AE7" s="33"/>
      <c r="AF7" s="33"/>
      <c r="AG7" s="1"/>
    </row>
    <row r="8" spans="1:36" ht="11.25" customHeight="1" x14ac:dyDescent="0.4">
      <c r="A8" s="1"/>
      <c r="B8" s="1"/>
      <c r="C8" s="50"/>
      <c r="D8" s="50"/>
      <c r="E8" s="51"/>
      <c r="F8" s="52"/>
      <c r="G8" s="52"/>
      <c r="H8" s="52"/>
      <c r="I8" s="52"/>
      <c r="J8" s="53"/>
      <c r="K8" s="52"/>
      <c r="L8" s="54"/>
      <c r="M8" s="54"/>
      <c r="N8" s="54"/>
      <c r="O8" s="54"/>
      <c r="P8" s="54"/>
      <c r="Q8" s="54"/>
      <c r="R8" s="54"/>
      <c r="S8" s="54"/>
      <c r="T8" s="54"/>
      <c r="U8" s="33"/>
      <c r="V8" s="54"/>
      <c r="W8" s="33"/>
      <c r="X8" s="54"/>
      <c r="Y8" s="55"/>
      <c r="Z8" s="56"/>
      <c r="AA8" s="57"/>
      <c r="AB8" s="57"/>
      <c r="AC8" s="57"/>
      <c r="AD8" s="57"/>
      <c r="AE8" s="33"/>
      <c r="AF8" s="33"/>
      <c r="AG8" s="57"/>
      <c r="AH8" s="53"/>
    </row>
    <row r="9" spans="1:36" ht="93" customHeight="1" x14ac:dyDescent="0.3">
      <c r="A9" s="1"/>
      <c r="B9" s="1"/>
      <c r="C9" s="76" t="s">
        <v>14</v>
      </c>
      <c r="D9" s="76" t="s">
        <v>15</v>
      </c>
      <c r="E9" s="76" t="s">
        <v>16</v>
      </c>
      <c r="F9" s="76" t="s">
        <v>17</v>
      </c>
      <c r="G9" s="76" t="s">
        <v>18</v>
      </c>
      <c r="H9" s="76" t="s">
        <v>19</v>
      </c>
      <c r="I9" s="76" t="s">
        <v>20</v>
      </c>
      <c r="J9" s="76" t="s">
        <v>21</v>
      </c>
      <c r="K9" s="76" t="s">
        <v>22</v>
      </c>
      <c r="L9" s="76" t="s">
        <v>23</v>
      </c>
      <c r="M9" s="77" t="s">
        <v>115</v>
      </c>
      <c r="N9" s="77" t="s">
        <v>124</v>
      </c>
      <c r="O9" s="76" t="s">
        <v>24</v>
      </c>
      <c r="P9" s="78" t="s">
        <v>117</v>
      </c>
      <c r="Q9" s="79" t="s">
        <v>25</v>
      </c>
      <c r="R9" s="77" t="s">
        <v>116</v>
      </c>
      <c r="S9" s="77" t="s">
        <v>125</v>
      </c>
      <c r="T9" s="76" t="s">
        <v>26</v>
      </c>
      <c r="U9" s="158" t="s">
        <v>118</v>
      </c>
      <c r="V9" s="76" t="s">
        <v>27</v>
      </c>
      <c r="W9" s="158" t="s">
        <v>119</v>
      </c>
      <c r="X9" s="76" t="s">
        <v>28</v>
      </c>
      <c r="Y9" s="76" t="s">
        <v>29</v>
      </c>
      <c r="Z9" s="80" t="s">
        <v>120</v>
      </c>
      <c r="AA9" s="76" t="s">
        <v>30</v>
      </c>
      <c r="AB9" s="81" t="s">
        <v>121</v>
      </c>
      <c r="AC9" s="78" t="s">
        <v>122</v>
      </c>
      <c r="AD9" s="76" t="s">
        <v>31</v>
      </c>
      <c r="AE9" s="158" t="s">
        <v>123</v>
      </c>
      <c r="AF9" s="158" t="s">
        <v>114</v>
      </c>
      <c r="AG9" s="76" t="s">
        <v>32</v>
      </c>
      <c r="AH9" s="76" t="s">
        <v>33</v>
      </c>
      <c r="AJ9" s="156" t="s">
        <v>113</v>
      </c>
    </row>
    <row r="10" spans="1:36" ht="11.25" customHeight="1" x14ac:dyDescent="0.3">
      <c r="A10" s="1"/>
      <c r="B10" s="1"/>
      <c r="C10" s="82"/>
      <c r="D10" s="82"/>
      <c r="E10" s="82"/>
      <c r="F10" s="82"/>
      <c r="G10" s="82"/>
      <c r="H10" s="82"/>
      <c r="I10" s="82"/>
      <c r="J10" s="82"/>
      <c r="K10" s="82"/>
      <c r="L10" s="82"/>
      <c r="M10" s="83"/>
      <c r="N10" s="83"/>
      <c r="O10" s="82"/>
      <c r="P10" s="83"/>
      <c r="Q10" s="82"/>
      <c r="R10" s="83"/>
      <c r="S10" s="83"/>
      <c r="T10" s="82"/>
      <c r="U10" s="84"/>
      <c r="V10" s="82"/>
      <c r="W10" s="84"/>
      <c r="X10" s="82"/>
      <c r="Y10" s="82"/>
      <c r="Z10" s="85"/>
      <c r="AA10" s="82"/>
      <c r="AB10" s="83"/>
      <c r="AC10" s="83"/>
      <c r="AD10" s="82"/>
      <c r="AE10" s="84"/>
      <c r="AF10" s="84"/>
      <c r="AG10" s="82"/>
      <c r="AH10" s="82"/>
    </row>
    <row r="11" spans="1:36" ht="109.5" customHeight="1" x14ac:dyDescent="0.3">
      <c r="A11" s="1"/>
      <c r="B11" s="1"/>
      <c r="C11" s="176" t="s">
        <v>34</v>
      </c>
      <c r="D11" s="176" t="s">
        <v>35</v>
      </c>
      <c r="E11" s="178" t="s">
        <v>36</v>
      </c>
      <c r="F11" s="178" t="s">
        <v>37</v>
      </c>
      <c r="G11" s="178" t="s">
        <v>38</v>
      </c>
      <c r="H11" s="178" t="s">
        <v>39</v>
      </c>
      <c r="I11" s="88" t="s">
        <v>40</v>
      </c>
      <c r="J11" s="89" t="s">
        <v>26</v>
      </c>
      <c r="K11" s="90">
        <f t="shared" ref="K11:K12" si="0">L11/1.8</f>
        <v>153426.37323313649</v>
      </c>
      <c r="L11" s="91">
        <f t="shared" ref="L11:L12" si="1">Q11/O11</f>
        <v>276167.47181964567</v>
      </c>
      <c r="M11" s="92">
        <v>402467</v>
      </c>
      <c r="N11" s="93">
        <f>M11/L11</f>
        <v>1.4573294868804669</v>
      </c>
      <c r="O11" s="94">
        <v>0.75</v>
      </c>
      <c r="P11" s="93">
        <f>R11/M11</f>
        <v>0.53410590185033802</v>
      </c>
      <c r="Q11" s="91">
        <f>AG11/T11*1000</f>
        <v>207125.60386473426</v>
      </c>
      <c r="R11" s="95">
        <v>214960</v>
      </c>
      <c r="S11" s="93">
        <f t="shared" ref="S11:S12" si="2">R11/Q11</f>
        <v>1.0378243731778427</v>
      </c>
      <c r="T11" s="96">
        <v>74.52000000000001</v>
      </c>
      <c r="U11" s="97">
        <f>AE11/R11*1000</f>
        <v>71.803544845552651</v>
      </c>
      <c r="V11" s="98" t="s">
        <v>41</v>
      </c>
      <c r="W11" s="97" t="s">
        <v>41</v>
      </c>
      <c r="X11" s="99">
        <f>AG11/Q11</f>
        <v>7.4520000000000017E-2</v>
      </c>
      <c r="Y11" s="100">
        <v>1.5E-3</v>
      </c>
      <c r="Z11" s="101">
        <f t="shared" ref="Z11:Z31" si="3">AB11/M11</f>
        <v>1.1205887687686196E-3</v>
      </c>
      <c r="AA11" s="90">
        <f t="shared" ref="AA11:AA12" si="4">Y11*L11</f>
        <v>414.25120772946849</v>
      </c>
      <c r="AB11" s="95">
        <v>451</v>
      </c>
      <c r="AC11" s="93">
        <f t="shared" ref="AC11:AC32" si="5">AB11/AA11</f>
        <v>1.088711370262391</v>
      </c>
      <c r="AD11" s="90">
        <f t="shared" ref="AD11:AD31" si="6">AA11*0.8</f>
        <v>331.40096618357484</v>
      </c>
      <c r="AE11" s="97">
        <v>15434.89</v>
      </c>
      <c r="AF11" s="102">
        <f>AE11/AG11</f>
        <v>0.99999287333981213</v>
      </c>
      <c r="AG11" s="103">
        <f>10584+4851</f>
        <v>15435</v>
      </c>
      <c r="AH11" s="103">
        <f t="shared" ref="AH11:AH31" si="7">AG11*1.23</f>
        <v>18985.05</v>
      </c>
    </row>
    <row r="12" spans="1:36" ht="109.5" customHeight="1" x14ac:dyDescent="0.3">
      <c r="A12" s="1"/>
      <c r="B12" s="1"/>
      <c r="C12" s="177"/>
      <c r="D12" s="177"/>
      <c r="E12" s="177"/>
      <c r="F12" s="177"/>
      <c r="G12" s="177"/>
      <c r="H12" s="177"/>
      <c r="I12" s="88" t="s">
        <v>42</v>
      </c>
      <c r="J12" s="89" t="s">
        <v>26</v>
      </c>
      <c r="K12" s="90">
        <f t="shared" si="0"/>
        <v>195264.88513830287</v>
      </c>
      <c r="L12" s="91">
        <f t="shared" si="1"/>
        <v>351476.79324894515</v>
      </c>
      <c r="M12" s="92">
        <v>553103</v>
      </c>
      <c r="N12" s="93">
        <f t="shared" ref="N12:N32" si="8">M12/L12</f>
        <v>1.5736543937575029</v>
      </c>
      <c r="O12" s="94">
        <v>0.75</v>
      </c>
      <c r="P12" s="93">
        <f t="shared" ref="P12" si="9">R12/M12</f>
        <v>0.51881837560092781</v>
      </c>
      <c r="Q12" s="91">
        <f>AG12/T12*1000</f>
        <v>263607.59493670886</v>
      </c>
      <c r="R12" s="95">
        <v>286960</v>
      </c>
      <c r="S12" s="93">
        <f t="shared" si="2"/>
        <v>1.0885877551020409</v>
      </c>
      <c r="T12" s="96">
        <v>85.320000000000007</v>
      </c>
      <c r="U12" s="97">
        <f>AE12/R12*1000</f>
        <v>78.356286590465558</v>
      </c>
      <c r="V12" s="98" t="s">
        <v>41</v>
      </c>
      <c r="W12" s="97" t="s">
        <v>41</v>
      </c>
      <c r="X12" s="99">
        <f>AG12/Q12</f>
        <v>8.5319999999999993E-2</v>
      </c>
      <c r="Y12" s="100">
        <v>1.5E-3</v>
      </c>
      <c r="Z12" s="101">
        <f t="shared" si="3"/>
        <v>1.7085425318611543E-3</v>
      </c>
      <c r="AA12" s="90">
        <f t="shared" si="4"/>
        <v>527.21518987341778</v>
      </c>
      <c r="AB12" s="95">
        <v>945</v>
      </c>
      <c r="AC12" s="93">
        <f t="shared" si="5"/>
        <v>1.7924369747899158</v>
      </c>
      <c r="AD12" s="90">
        <f t="shared" si="6"/>
        <v>421.77215189873425</v>
      </c>
      <c r="AE12" s="97">
        <v>22485.119999999999</v>
      </c>
      <c r="AF12" s="102">
        <f t="shared" ref="AF12:AF32" si="10">AE12/AG12</f>
        <v>0.99973856209150325</v>
      </c>
      <c r="AG12" s="103">
        <f>17640+4851</f>
        <v>22491</v>
      </c>
      <c r="AH12" s="103">
        <f t="shared" si="7"/>
        <v>27663.93</v>
      </c>
    </row>
    <row r="13" spans="1:36" ht="109.5" customHeight="1" x14ac:dyDescent="0.3">
      <c r="A13" s="1"/>
      <c r="B13" s="1"/>
      <c r="C13" s="177"/>
      <c r="D13" s="177"/>
      <c r="E13" s="177"/>
      <c r="F13" s="177"/>
      <c r="G13" s="177"/>
      <c r="H13" s="104" t="s">
        <v>43</v>
      </c>
      <c r="I13" s="105" t="s">
        <v>44</v>
      </c>
      <c r="J13" s="89" t="s">
        <v>27</v>
      </c>
      <c r="K13" s="90">
        <f>L13/2.4</f>
        <v>33036.677454153185</v>
      </c>
      <c r="L13" s="91">
        <f>AA13/Y13</f>
        <v>79288.025889967641</v>
      </c>
      <c r="M13" s="92">
        <v>81471</v>
      </c>
      <c r="N13" s="93">
        <f t="shared" si="8"/>
        <v>1.0275322040816326</v>
      </c>
      <c r="O13" s="106" t="s">
        <v>45</v>
      </c>
      <c r="P13" s="107" t="s">
        <v>45</v>
      </c>
      <c r="Q13" s="90" t="s">
        <v>45</v>
      </c>
      <c r="R13" s="92" t="s">
        <v>45</v>
      </c>
      <c r="S13" s="108" t="s">
        <v>45</v>
      </c>
      <c r="T13" s="98" t="s">
        <v>41</v>
      </c>
      <c r="U13" s="97" t="s">
        <v>41</v>
      </c>
      <c r="V13" s="96">
        <v>5.5620000000000012</v>
      </c>
      <c r="W13" s="97">
        <f t="shared" ref="W13:W31" si="11">AE13/AB13</f>
        <v>4.4931368267831147</v>
      </c>
      <c r="X13" s="109" t="s">
        <v>41</v>
      </c>
      <c r="Y13" s="100">
        <v>1.4E-2</v>
      </c>
      <c r="Z13" s="101">
        <f t="shared" si="3"/>
        <v>1.686489671171337E-2</v>
      </c>
      <c r="AA13" s="90">
        <f>AG13/V13</f>
        <v>1110.0323624595469</v>
      </c>
      <c r="AB13" s="95">
        <v>1374</v>
      </c>
      <c r="AC13" s="93">
        <f t="shared" si="5"/>
        <v>1.2378017492711371</v>
      </c>
      <c r="AD13" s="90">
        <f t="shared" si="6"/>
        <v>888.02588996763757</v>
      </c>
      <c r="AE13" s="97">
        <v>6173.57</v>
      </c>
      <c r="AF13" s="102">
        <f t="shared" si="10"/>
        <v>0.99993035309361822</v>
      </c>
      <c r="AG13" s="103">
        <v>6174.0000000000009</v>
      </c>
      <c r="AH13" s="103">
        <f t="shared" si="7"/>
        <v>7594.0200000000013</v>
      </c>
    </row>
    <row r="14" spans="1:36" ht="109.5" customHeight="1" x14ac:dyDescent="0.3">
      <c r="A14" s="1"/>
      <c r="B14" s="1"/>
      <c r="C14" s="177"/>
      <c r="D14" s="176" t="s">
        <v>46</v>
      </c>
      <c r="E14" s="178" t="s">
        <v>46</v>
      </c>
      <c r="F14" s="179" t="s">
        <v>47</v>
      </c>
      <c r="G14" s="87" t="s">
        <v>48</v>
      </c>
      <c r="H14" s="104" t="s">
        <v>49</v>
      </c>
      <c r="I14" s="105" t="s">
        <v>40</v>
      </c>
      <c r="J14" s="89" t="s">
        <v>26</v>
      </c>
      <c r="K14" s="90">
        <f t="shared" ref="K14:K15" si="12">L14/1.8</f>
        <v>282821.28663071617</v>
      </c>
      <c r="L14" s="91">
        <f t="shared" ref="L14:L15" si="13">Q14/O14</f>
        <v>509078.31593528914</v>
      </c>
      <c r="M14" s="92">
        <v>514884</v>
      </c>
      <c r="N14" s="93">
        <f t="shared" si="8"/>
        <v>1.011404304373178</v>
      </c>
      <c r="O14" s="94">
        <v>0.85</v>
      </c>
      <c r="P14" s="93">
        <f t="shared" ref="P14:P15" si="14">R14/M14</f>
        <v>0.84778513218511353</v>
      </c>
      <c r="Q14" s="91">
        <f>AG14/T14*1000</f>
        <v>432716.56854499574</v>
      </c>
      <c r="R14" s="95">
        <v>436511</v>
      </c>
      <c r="S14" s="93">
        <f t="shared" ref="S14:S15" si="15">R14/Q14</f>
        <v>1.0087688610301264</v>
      </c>
      <c r="T14" s="96">
        <v>62.64</v>
      </c>
      <c r="U14" s="97">
        <f t="shared" ref="U14:U15" si="16">AE14/R14*1000</f>
        <v>62.090462783297554</v>
      </c>
      <c r="V14" s="98" t="s">
        <v>41</v>
      </c>
      <c r="W14" s="97" t="s">
        <v>41</v>
      </c>
      <c r="X14" s="109">
        <f>AG14/Q14</f>
        <v>6.2640000000000001E-2</v>
      </c>
      <c r="Y14" s="100">
        <v>1.5E-3</v>
      </c>
      <c r="Z14" s="101">
        <f t="shared" si="3"/>
        <v>1.6120135797577707E-3</v>
      </c>
      <c r="AA14" s="90">
        <f t="shared" ref="AA14:AA15" si="17">Y14*L14</f>
        <v>763.61747390293374</v>
      </c>
      <c r="AB14" s="95">
        <v>830</v>
      </c>
      <c r="AC14" s="93">
        <f t="shared" si="5"/>
        <v>1.0869316488500163</v>
      </c>
      <c r="AD14" s="90">
        <f t="shared" si="6"/>
        <v>610.89397912234699</v>
      </c>
      <c r="AE14" s="97">
        <v>27103.17</v>
      </c>
      <c r="AF14" s="102">
        <f t="shared" si="10"/>
        <v>0.99991898823021275</v>
      </c>
      <c r="AG14" s="103">
        <v>27105.365853658535</v>
      </c>
      <c r="AH14" s="103">
        <f t="shared" si="7"/>
        <v>33339.599999999999</v>
      </c>
    </row>
    <row r="15" spans="1:36" ht="109.5" customHeight="1" x14ac:dyDescent="0.3">
      <c r="A15" s="1"/>
      <c r="B15" s="1"/>
      <c r="C15" s="177"/>
      <c r="D15" s="177"/>
      <c r="E15" s="177"/>
      <c r="F15" s="177"/>
      <c r="G15" s="87" t="s">
        <v>50</v>
      </c>
      <c r="H15" s="104" t="s">
        <v>51</v>
      </c>
      <c r="I15" s="105" t="s">
        <v>44</v>
      </c>
      <c r="J15" s="89" t="s">
        <v>26</v>
      </c>
      <c r="K15" s="90">
        <f t="shared" si="12"/>
        <v>163220.24502071182</v>
      </c>
      <c r="L15" s="91">
        <f t="shared" si="13"/>
        <v>293796.4410372813</v>
      </c>
      <c r="M15" s="92">
        <v>392802</v>
      </c>
      <c r="N15" s="93">
        <f t="shared" si="8"/>
        <v>1.3369869240524781</v>
      </c>
      <c r="O15" s="94">
        <v>0.85</v>
      </c>
      <c r="P15" s="93">
        <f t="shared" si="14"/>
        <v>0.81106766258827601</v>
      </c>
      <c r="Q15" s="91">
        <f>AG15/T15*1000</f>
        <v>249726.97488168909</v>
      </c>
      <c r="R15" s="95">
        <v>318589</v>
      </c>
      <c r="S15" s="93">
        <f t="shared" si="15"/>
        <v>1.2757492463556852</v>
      </c>
      <c r="T15" s="96">
        <v>72.36</v>
      </c>
      <c r="U15" s="97">
        <f t="shared" si="16"/>
        <v>56.6706634566793</v>
      </c>
      <c r="V15" s="98" t="s">
        <v>41</v>
      </c>
      <c r="W15" s="97" t="s">
        <v>41</v>
      </c>
      <c r="X15" s="109">
        <f>AG15/Q15</f>
        <v>7.2359999999999994E-2</v>
      </c>
      <c r="Y15" s="100">
        <v>1.5E-3</v>
      </c>
      <c r="Z15" s="101">
        <f t="shared" si="3"/>
        <v>1.1736192789242417E-3</v>
      </c>
      <c r="AA15" s="90">
        <f t="shared" si="17"/>
        <v>440.69466155592198</v>
      </c>
      <c r="AB15" s="95">
        <v>461</v>
      </c>
      <c r="AC15" s="93">
        <f t="shared" si="5"/>
        <v>1.0460757531584062</v>
      </c>
      <c r="AD15" s="90">
        <f t="shared" si="6"/>
        <v>352.55572924473762</v>
      </c>
      <c r="AE15" s="97">
        <v>18054.650000000001</v>
      </c>
      <c r="AF15" s="102">
        <f t="shared" si="10"/>
        <v>0.99913703973652968</v>
      </c>
      <c r="AG15" s="103">
        <v>18070.243902439022</v>
      </c>
      <c r="AH15" s="103">
        <f t="shared" si="7"/>
        <v>22226.399999999998</v>
      </c>
    </row>
    <row r="16" spans="1:36" ht="109.5" customHeight="1" x14ac:dyDescent="0.3">
      <c r="A16" s="1"/>
      <c r="B16" s="1"/>
      <c r="C16" s="177"/>
      <c r="D16" s="177"/>
      <c r="E16" s="177"/>
      <c r="F16" s="177"/>
      <c r="G16" s="87" t="s">
        <v>52</v>
      </c>
      <c r="H16" s="104" t="s">
        <v>53</v>
      </c>
      <c r="I16" s="105" t="s">
        <v>54</v>
      </c>
      <c r="J16" s="89" t="s">
        <v>27</v>
      </c>
      <c r="K16" s="90">
        <f>L16/2.4</f>
        <v>207486.4498644986</v>
      </c>
      <c r="L16" s="91">
        <f>AA16/Y16</f>
        <v>497967.47967479663</v>
      </c>
      <c r="M16" s="92">
        <v>565226</v>
      </c>
      <c r="N16" s="93">
        <f t="shared" si="8"/>
        <v>1.1350660897959186</v>
      </c>
      <c r="O16" s="106" t="s">
        <v>45</v>
      </c>
      <c r="P16" s="107" t="s">
        <v>45</v>
      </c>
      <c r="Q16" s="90" t="s">
        <v>45</v>
      </c>
      <c r="R16" s="92" t="s">
        <v>45</v>
      </c>
      <c r="S16" s="108" t="s">
        <v>45</v>
      </c>
      <c r="T16" s="98" t="s">
        <v>41</v>
      </c>
      <c r="U16" s="97" t="s">
        <v>41</v>
      </c>
      <c r="V16" s="96">
        <v>2.3760000000000003</v>
      </c>
      <c r="W16" s="97">
        <f t="shared" si="11"/>
        <v>2.2170345566568446</v>
      </c>
      <c r="X16" s="109" t="s">
        <v>41</v>
      </c>
      <c r="Y16" s="100">
        <v>1.4E-2</v>
      </c>
      <c r="Z16" s="101">
        <f t="shared" si="3"/>
        <v>1.3208875741738704E-2</v>
      </c>
      <c r="AA16" s="90">
        <f>AG16/V16</f>
        <v>6971.5447154471531</v>
      </c>
      <c r="AB16" s="95">
        <v>7466</v>
      </c>
      <c r="AC16" s="93">
        <f t="shared" si="5"/>
        <v>1.070924781341108</v>
      </c>
      <c r="AD16" s="90">
        <f t="shared" si="6"/>
        <v>5577.2357723577225</v>
      </c>
      <c r="AE16" s="97">
        <v>16552.38</v>
      </c>
      <c r="AF16" s="102">
        <f t="shared" si="10"/>
        <v>0.99927493594840544</v>
      </c>
      <c r="AG16" s="103">
        <v>16564.390243902439</v>
      </c>
      <c r="AH16" s="103">
        <f t="shared" si="7"/>
        <v>20374.2</v>
      </c>
    </row>
    <row r="17" spans="1:34" ht="109.5" customHeight="1" x14ac:dyDescent="0.3">
      <c r="A17" s="1"/>
      <c r="B17" s="1"/>
      <c r="C17" s="177"/>
      <c r="D17" s="176" t="s">
        <v>55</v>
      </c>
      <c r="E17" s="178" t="s">
        <v>55</v>
      </c>
      <c r="F17" s="177"/>
      <c r="G17" s="87" t="s">
        <v>48</v>
      </c>
      <c r="H17" s="104" t="s">
        <v>49</v>
      </c>
      <c r="I17" s="105" t="s">
        <v>40</v>
      </c>
      <c r="J17" s="89" t="s">
        <v>26</v>
      </c>
      <c r="K17" s="90">
        <f t="shared" ref="K17:K18" si="18">L17/1.8</f>
        <v>69410.042965423665</v>
      </c>
      <c r="L17" s="91">
        <f t="shared" ref="L17:L18" si="19">Q17/O17</f>
        <v>124938.07733776259</v>
      </c>
      <c r="M17" s="92">
        <v>194702</v>
      </c>
      <c r="N17" s="93">
        <f t="shared" si="8"/>
        <v>1.5583879962682221</v>
      </c>
      <c r="O17" s="94">
        <v>0.9</v>
      </c>
      <c r="P17" s="93">
        <f t="shared" ref="P17:P18" si="20">R17/M17</f>
        <v>0.81172766586886624</v>
      </c>
      <c r="Q17" s="91">
        <f>AG17/T17*1000</f>
        <v>112444.26960398634</v>
      </c>
      <c r="R17" s="95">
        <v>158045</v>
      </c>
      <c r="S17" s="93">
        <f t="shared" ref="S17:S18" si="21">R17/Q17</f>
        <v>1.4055407230320702</v>
      </c>
      <c r="T17" s="96">
        <v>66.960000000000008</v>
      </c>
      <c r="U17" s="97">
        <f>AE17/R17*1000</f>
        <v>47.64022904868866</v>
      </c>
      <c r="V17" s="98" t="s">
        <v>41</v>
      </c>
      <c r="W17" s="97" t="s">
        <v>41</v>
      </c>
      <c r="X17" s="109">
        <f>AG17/Q17</f>
        <v>6.696000000000002E-2</v>
      </c>
      <c r="Y17" s="100">
        <v>1.5E-3</v>
      </c>
      <c r="Z17" s="101">
        <f t="shared" si="3"/>
        <v>1.479183572844655E-3</v>
      </c>
      <c r="AA17" s="90">
        <f t="shared" ref="AA17:AA18" si="22">Y17*L17</f>
        <v>187.40711600664389</v>
      </c>
      <c r="AB17" s="95">
        <v>288</v>
      </c>
      <c r="AC17" s="93">
        <f t="shared" si="5"/>
        <v>1.5367612827988342</v>
      </c>
      <c r="AD17" s="90">
        <f t="shared" si="6"/>
        <v>149.92569280531512</v>
      </c>
      <c r="AE17" s="97">
        <v>7529.3</v>
      </c>
      <c r="AF17" s="102">
        <f t="shared" si="10"/>
        <v>1.000004211208293</v>
      </c>
      <c r="AG17" s="103">
        <v>7529.2682926829266</v>
      </c>
      <c r="AH17" s="103">
        <f t="shared" si="7"/>
        <v>9261</v>
      </c>
    </row>
    <row r="18" spans="1:34" ht="109.5" customHeight="1" x14ac:dyDescent="0.3">
      <c r="A18" s="1"/>
      <c r="B18" s="1"/>
      <c r="C18" s="177"/>
      <c r="D18" s="177"/>
      <c r="E18" s="177"/>
      <c r="F18" s="177"/>
      <c r="G18" s="87" t="s">
        <v>50</v>
      </c>
      <c r="H18" s="104" t="s">
        <v>56</v>
      </c>
      <c r="I18" s="105" t="s">
        <v>44</v>
      </c>
      <c r="J18" s="89" t="s">
        <v>26</v>
      </c>
      <c r="K18" s="90">
        <f t="shared" si="18"/>
        <v>150997.28645109711</v>
      </c>
      <c r="L18" s="91">
        <f t="shared" si="19"/>
        <v>271795.11561197479</v>
      </c>
      <c r="M18" s="92">
        <v>340282</v>
      </c>
      <c r="N18" s="93">
        <f t="shared" si="8"/>
        <v>1.2519798202915453</v>
      </c>
      <c r="O18" s="94">
        <v>0.9</v>
      </c>
      <c r="P18" s="93">
        <f t="shared" si="20"/>
        <v>0.82140988944463711</v>
      </c>
      <c r="Q18" s="91">
        <f>AG18/T18*1000</f>
        <v>244615.60405077733</v>
      </c>
      <c r="R18" s="95">
        <v>279511</v>
      </c>
      <c r="S18" s="93">
        <f t="shared" si="21"/>
        <v>1.1426540064139943</v>
      </c>
      <c r="T18" s="96">
        <v>61.56</v>
      </c>
      <c r="U18" s="97">
        <f>AE18/R18*1000</f>
        <v>53.872334183627835</v>
      </c>
      <c r="V18" s="98" t="s">
        <v>41</v>
      </c>
      <c r="W18" s="97" t="s">
        <v>41</v>
      </c>
      <c r="X18" s="109">
        <f>AG18/Q18</f>
        <v>6.1560000000000004E-2</v>
      </c>
      <c r="Y18" s="100">
        <v>1.5E-3</v>
      </c>
      <c r="Z18" s="101">
        <f t="shared" si="3"/>
        <v>1.3048001363574918E-3</v>
      </c>
      <c r="AA18" s="90">
        <f t="shared" si="22"/>
        <v>407.69267341796217</v>
      </c>
      <c r="AB18" s="95">
        <v>444</v>
      </c>
      <c r="AC18" s="93">
        <f t="shared" si="5"/>
        <v>1.0890556268221576</v>
      </c>
      <c r="AD18" s="90">
        <f t="shared" si="6"/>
        <v>326.15413873436978</v>
      </c>
      <c r="AE18" s="97">
        <v>15057.91</v>
      </c>
      <c r="AF18" s="102">
        <f t="shared" si="10"/>
        <v>0.99995839002267572</v>
      </c>
      <c r="AG18" s="103">
        <v>15058.536585365853</v>
      </c>
      <c r="AH18" s="103">
        <f t="shared" si="7"/>
        <v>18522</v>
      </c>
    </row>
    <row r="19" spans="1:34" ht="109.5" customHeight="1" x14ac:dyDescent="0.3">
      <c r="A19" s="1"/>
      <c r="B19" s="1"/>
      <c r="C19" s="177"/>
      <c r="D19" s="177"/>
      <c r="E19" s="177"/>
      <c r="F19" s="177"/>
      <c r="G19" s="87" t="s">
        <v>52</v>
      </c>
      <c r="H19" s="104" t="s">
        <v>53</v>
      </c>
      <c r="I19" s="105" t="s">
        <v>54</v>
      </c>
      <c r="J19" s="89" t="s">
        <v>27</v>
      </c>
      <c r="K19" s="90">
        <f>L19/2.4</f>
        <v>111334.1926102188</v>
      </c>
      <c r="L19" s="91">
        <f>AA19/Y19</f>
        <v>267202.0622645251</v>
      </c>
      <c r="M19" s="92">
        <v>289958</v>
      </c>
      <c r="N19" s="93">
        <f t="shared" si="8"/>
        <v>1.0851637803339518</v>
      </c>
      <c r="O19" s="106" t="s">
        <v>45</v>
      </c>
      <c r="P19" s="107" t="s">
        <v>45</v>
      </c>
      <c r="Q19" s="90" t="s">
        <v>45</v>
      </c>
      <c r="R19" s="92" t="s">
        <v>45</v>
      </c>
      <c r="S19" s="108" t="s">
        <v>45</v>
      </c>
      <c r="T19" s="98" t="s">
        <v>41</v>
      </c>
      <c r="U19" s="97" t="s">
        <v>41</v>
      </c>
      <c r="V19" s="96">
        <v>2.214</v>
      </c>
      <c r="W19" s="97">
        <f t="shared" si="11"/>
        <v>2.0229929147324701</v>
      </c>
      <c r="X19" s="109" t="s">
        <v>41</v>
      </c>
      <c r="Y19" s="100">
        <v>1.4E-2</v>
      </c>
      <c r="Z19" s="101">
        <f t="shared" si="3"/>
        <v>1.4115837466115782E-2</v>
      </c>
      <c r="AA19" s="90">
        <f>AG19/V19</f>
        <v>3740.8288717033511</v>
      </c>
      <c r="AB19" s="95">
        <v>4093</v>
      </c>
      <c r="AC19" s="93">
        <f t="shared" si="5"/>
        <v>1.0941425390935595</v>
      </c>
      <c r="AD19" s="90">
        <f t="shared" si="6"/>
        <v>2992.6630973626811</v>
      </c>
      <c r="AE19" s="97">
        <v>8280.11</v>
      </c>
      <c r="AF19" s="102">
        <f t="shared" si="10"/>
        <v>0.99974824042170995</v>
      </c>
      <c r="AG19" s="103">
        <v>8282.1951219512193</v>
      </c>
      <c r="AH19" s="103">
        <f t="shared" si="7"/>
        <v>10187.1</v>
      </c>
    </row>
    <row r="20" spans="1:34" ht="109.5" customHeight="1" x14ac:dyDescent="0.3">
      <c r="A20" s="1"/>
      <c r="B20" s="1"/>
      <c r="C20" s="177"/>
      <c r="D20" s="176" t="s">
        <v>57</v>
      </c>
      <c r="E20" s="178" t="s">
        <v>58</v>
      </c>
      <c r="F20" s="177"/>
      <c r="G20" s="87" t="s">
        <v>52</v>
      </c>
      <c r="H20" s="104" t="s">
        <v>59</v>
      </c>
      <c r="I20" s="105" t="s">
        <v>54</v>
      </c>
      <c r="J20" s="89" t="s">
        <v>26</v>
      </c>
      <c r="K20" s="90">
        <f t="shared" ref="K20:K21" si="23">L20/1.8</f>
        <v>1933396.4646464644</v>
      </c>
      <c r="L20" s="91">
        <f>(AG20*1000)/T20</f>
        <v>3480113.6363636362</v>
      </c>
      <c r="M20" s="92">
        <v>3518625</v>
      </c>
      <c r="N20" s="93">
        <f t="shared" si="8"/>
        <v>1.0110661224489796</v>
      </c>
      <c r="O20" s="106" t="s">
        <v>45</v>
      </c>
      <c r="P20" s="107" t="s">
        <v>45</v>
      </c>
      <c r="Q20" s="90" t="s">
        <v>45</v>
      </c>
      <c r="R20" s="92" t="s">
        <v>45</v>
      </c>
      <c r="S20" s="108" t="s">
        <v>45</v>
      </c>
      <c r="T20" s="96">
        <v>6.048</v>
      </c>
      <c r="U20" s="97">
        <f>AE20/M20*1000</f>
        <v>6.048</v>
      </c>
      <c r="V20" s="98" t="s">
        <v>41</v>
      </c>
      <c r="W20" s="97" t="s">
        <v>41</v>
      </c>
      <c r="X20" s="109" t="s">
        <v>45</v>
      </c>
      <c r="Y20" s="100">
        <v>1E-3</v>
      </c>
      <c r="Z20" s="101">
        <f t="shared" si="3"/>
        <v>1.0748516821201463E-3</v>
      </c>
      <c r="AA20" s="90">
        <f t="shared" ref="AA20:AA21" si="24">Y20*L20</f>
        <v>3480.1136363636365</v>
      </c>
      <c r="AB20" s="95">
        <v>3782</v>
      </c>
      <c r="AC20" s="93">
        <f t="shared" si="5"/>
        <v>1.0867461224489796</v>
      </c>
      <c r="AD20" s="90">
        <f t="shared" si="6"/>
        <v>2784.0909090909095</v>
      </c>
      <c r="AE20" s="97">
        <v>21280.644</v>
      </c>
      <c r="AF20" s="102">
        <f t="shared" si="10"/>
        <v>1.0110661224489796</v>
      </c>
      <c r="AG20" s="103">
        <v>21047.727272727272</v>
      </c>
      <c r="AH20" s="103">
        <f t="shared" si="7"/>
        <v>25888.704545454544</v>
      </c>
    </row>
    <row r="21" spans="1:34" ht="109.5" customHeight="1" x14ac:dyDescent="0.3">
      <c r="A21" s="1"/>
      <c r="B21" s="1"/>
      <c r="C21" s="177"/>
      <c r="D21" s="177"/>
      <c r="E21" s="177"/>
      <c r="F21" s="177"/>
      <c r="G21" s="87" t="s">
        <v>60</v>
      </c>
      <c r="H21" s="104" t="s">
        <v>61</v>
      </c>
      <c r="I21" s="105" t="s">
        <v>54</v>
      </c>
      <c r="J21" s="89" t="s">
        <v>26</v>
      </c>
      <c r="K21" s="90">
        <f t="shared" si="23"/>
        <v>1380997.4747474748</v>
      </c>
      <c r="L21" s="91">
        <f>(AG21*1000)/T21</f>
        <v>2485795.4545454546</v>
      </c>
      <c r="M21" s="92">
        <v>2515159</v>
      </c>
      <c r="N21" s="93">
        <f t="shared" si="8"/>
        <v>1.0118125348571427</v>
      </c>
      <c r="O21" s="106" t="s">
        <v>45</v>
      </c>
      <c r="P21" s="107" t="s">
        <v>45</v>
      </c>
      <c r="Q21" s="90" t="s">
        <v>45</v>
      </c>
      <c r="R21" s="92" t="s">
        <v>45</v>
      </c>
      <c r="S21" s="108" t="s">
        <v>45</v>
      </c>
      <c r="T21" s="96">
        <v>6.048</v>
      </c>
      <c r="U21" s="97">
        <f t="shared" ref="U21:U27" si="25">AE21/M21*1000</f>
        <v>5.9609511764464989</v>
      </c>
      <c r="V21" s="98" t="s">
        <v>41</v>
      </c>
      <c r="W21" s="97" t="s">
        <v>41</v>
      </c>
      <c r="X21" s="109" t="s">
        <v>45</v>
      </c>
      <c r="Y21" s="100">
        <v>1E-3</v>
      </c>
      <c r="Z21" s="101">
        <f t="shared" si="3"/>
        <v>1.3009117912625007E-3</v>
      </c>
      <c r="AA21" s="90">
        <f t="shared" si="24"/>
        <v>2485.7954545454545</v>
      </c>
      <c r="AB21" s="95">
        <v>3272</v>
      </c>
      <c r="AC21" s="93">
        <f t="shared" si="5"/>
        <v>1.3162788571428572</v>
      </c>
      <c r="AD21" s="90">
        <f t="shared" si="6"/>
        <v>1988.6363636363637</v>
      </c>
      <c r="AE21" s="97">
        <v>14992.74</v>
      </c>
      <c r="AF21" s="102">
        <f t="shared" si="10"/>
        <v>0.99724952380952381</v>
      </c>
      <c r="AG21" s="103">
        <v>15034.090909090908</v>
      </c>
      <c r="AH21" s="103">
        <f t="shared" si="7"/>
        <v>18491.931818181816</v>
      </c>
    </row>
    <row r="22" spans="1:34" ht="109.5" customHeight="1" x14ac:dyDescent="0.3">
      <c r="A22" s="1"/>
      <c r="B22" s="1"/>
      <c r="C22" s="177"/>
      <c r="D22" s="177"/>
      <c r="E22" s="177"/>
      <c r="F22" s="177"/>
      <c r="G22" s="87" t="s">
        <v>52</v>
      </c>
      <c r="H22" s="104" t="s">
        <v>53</v>
      </c>
      <c r="I22" s="105" t="s">
        <v>54</v>
      </c>
      <c r="J22" s="89" t="s">
        <v>27</v>
      </c>
      <c r="K22" s="90">
        <f>L22/2.4</f>
        <v>42311.411992263056</v>
      </c>
      <c r="L22" s="91">
        <f>AA22/Y22</f>
        <v>101547.38878143133</v>
      </c>
      <c r="M22" s="92">
        <v>135771</v>
      </c>
      <c r="N22" s="93">
        <f t="shared" si="8"/>
        <v>1.3370210857142857</v>
      </c>
      <c r="O22" s="106" t="s">
        <v>45</v>
      </c>
      <c r="P22" s="107" t="s">
        <v>45</v>
      </c>
      <c r="Q22" s="90" t="s">
        <v>45</v>
      </c>
      <c r="R22" s="92" t="s">
        <v>45</v>
      </c>
      <c r="S22" s="108" t="s">
        <v>45</v>
      </c>
      <c r="T22" s="98" t="s">
        <v>41</v>
      </c>
      <c r="U22" s="97" t="s">
        <v>41</v>
      </c>
      <c r="V22" s="96">
        <v>2.5380000000000003</v>
      </c>
      <c r="W22" s="97">
        <f t="shared" si="11"/>
        <v>1.687530402245089</v>
      </c>
      <c r="X22" s="109" t="s">
        <v>41</v>
      </c>
      <c r="Y22" s="100">
        <v>1.4E-2</v>
      </c>
      <c r="Z22" s="101">
        <f t="shared" si="3"/>
        <v>1.5747103578820219E-2</v>
      </c>
      <c r="AA22" s="90">
        <f>AG22/V22</f>
        <v>1421.6634429400387</v>
      </c>
      <c r="AB22" s="95">
        <v>2138</v>
      </c>
      <c r="AC22" s="93">
        <f t="shared" si="5"/>
        <v>1.5038721088435374</v>
      </c>
      <c r="AD22" s="90">
        <f t="shared" si="6"/>
        <v>1137.3307543520311</v>
      </c>
      <c r="AE22" s="97">
        <v>3607.94</v>
      </c>
      <c r="AF22" s="102">
        <f t="shared" si="10"/>
        <v>0.99993298059964719</v>
      </c>
      <c r="AG22" s="103">
        <v>3608.1818181818185</v>
      </c>
      <c r="AH22" s="103">
        <f t="shared" si="7"/>
        <v>4438.0636363636368</v>
      </c>
    </row>
    <row r="23" spans="1:34" ht="109.5" customHeight="1" x14ac:dyDescent="0.3">
      <c r="A23" s="1"/>
      <c r="B23" s="1"/>
      <c r="C23" s="176" t="s">
        <v>34</v>
      </c>
      <c r="D23" s="176" t="s">
        <v>62</v>
      </c>
      <c r="E23" s="178" t="s">
        <v>112</v>
      </c>
      <c r="F23" s="178" t="s">
        <v>63</v>
      </c>
      <c r="G23" s="178" t="s">
        <v>64</v>
      </c>
      <c r="H23" s="104" t="s">
        <v>65</v>
      </c>
      <c r="I23" s="105" t="s">
        <v>44</v>
      </c>
      <c r="J23" s="89" t="s">
        <v>26</v>
      </c>
      <c r="K23" s="90">
        <f>L23/1.8</f>
        <v>456513.01456255012</v>
      </c>
      <c r="L23" s="91">
        <f>Q23/O23</f>
        <v>821723.42621259019</v>
      </c>
      <c r="M23" s="92">
        <v>912718</v>
      </c>
      <c r="N23" s="93">
        <f t="shared" si="8"/>
        <v>1.1107362536891681</v>
      </c>
      <c r="O23" s="94">
        <v>0.85</v>
      </c>
      <c r="P23" s="93">
        <f>R23/M23</f>
        <v>0.99560872032763681</v>
      </c>
      <c r="Q23" s="91">
        <f>AG23/T23*1000</f>
        <v>698464.91228070168</v>
      </c>
      <c r="R23" s="95">
        <v>908710</v>
      </c>
      <c r="S23" s="93">
        <f>R23/Q23</f>
        <v>1.3010102354788071</v>
      </c>
      <c r="T23" s="96">
        <v>82.080000000000013</v>
      </c>
      <c r="U23" s="97">
        <f>AE23/R23*1000</f>
        <v>62.968240692850316</v>
      </c>
      <c r="V23" s="98" t="s">
        <v>41</v>
      </c>
      <c r="W23" s="97" t="s">
        <v>41</v>
      </c>
      <c r="X23" s="109">
        <f>AG23/Q23</f>
        <v>8.2080000000000014E-2</v>
      </c>
      <c r="Y23" s="100">
        <v>1.5E-3</v>
      </c>
      <c r="Z23" s="101">
        <f t="shared" si="3"/>
        <v>3.9333068921616537E-3</v>
      </c>
      <c r="AA23" s="90">
        <f>Y23*L23</f>
        <v>1232.5851393188852</v>
      </c>
      <c r="AB23" s="95">
        <v>3590</v>
      </c>
      <c r="AC23" s="93">
        <f t="shared" si="5"/>
        <v>2.91257770800628</v>
      </c>
      <c r="AD23" s="90">
        <f t="shared" si="6"/>
        <v>986.06811145510824</v>
      </c>
      <c r="AE23" s="97">
        <v>57219.87</v>
      </c>
      <c r="AF23" s="102">
        <f t="shared" si="10"/>
        <v>0.99807901622187345</v>
      </c>
      <c r="AG23" s="103">
        <v>57330</v>
      </c>
      <c r="AH23" s="103">
        <f t="shared" si="7"/>
        <v>70515.899999999994</v>
      </c>
    </row>
    <row r="24" spans="1:34" ht="109.5" customHeight="1" x14ac:dyDescent="0.3">
      <c r="A24" s="1"/>
      <c r="B24" s="1"/>
      <c r="C24" s="177"/>
      <c r="D24" s="177"/>
      <c r="E24" s="177"/>
      <c r="F24" s="177"/>
      <c r="G24" s="177"/>
      <c r="H24" s="87" t="s">
        <v>65</v>
      </c>
      <c r="I24" s="105" t="s">
        <v>44</v>
      </c>
      <c r="J24" s="89" t="s">
        <v>27</v>
      </c>
      <c r="K24" s="90">
        <f>L24/2.4</f>
        <v>459834.83483483474</v>
      </c>
      <c r="L24" s="91">
        <f>AA24/Y24</f>
        <v>1103603.6036036033</v>
      </c>
      <c r="M24" s="92">
        <v>1413090</v>
      </c>
      <c r="N24" s="93">
        <f t="shared" si="8"/>
        <v>1.2804325714285718</v>
      </c>
      <c r="O24" s="106" t="s">
        <v>45</v>
      </c>
      <c r="P24" s="107" t="s">
        <v>45</v>
      </c>
      <c r="Q24" s="90" t="s">
        <v>45</v>
      </c>
      <c r="R24" s="110" t="s">
        <v>45</v>
      </c>
      <c r="S24" s="108" t="s">
        <v>45</v>
      </c>
      <c r="T24" s="98" t="s">
        <v>41</v>
      </c>
      <c r="U24" s="97" t="s">
        <v>41</v>
      </c>
      <c r="V24" s="96">
        <v>1.9980000000000002</v>
      </c>
      <c r="W24" s="97">
        <f t="shared" si="11"/>
        <v>1.9864246672239727</v>
      </c>
      <c r="X24" s="109" t="s">
        <v>41</v>
      </c>
      <c r="Y24" s="100">
        <v>1.4E-2</v>
      </c>
      <c r="Z24" s="101">
        <f t="shared" si="3"/>
        <v>1.1004960759753449E-2</v>
      </c>
      <c r="AA24" s="90">
        <f>AG24/V24</f>
        <v>15450.450450450448</v>
      </c>
      <c r="AB24" s="95">
        <v>15551</v>
      </c>
      <c r="AC24" s="93">
        <f t="shared" si="5"/>
        <v>1.0065078717201168</v>
      </c>
      <c r="AD24" s="90">
        <f t="shared" si="6"/>
        <v>12360.360360360359</v>
      </c>
      <c r="AE24" s="97">
        <v>30890.89</v>
      </c>
      <c r="AF24" s="102">
        <f t="shared" si="10"/>
        <v>1.0006767087787496</v>
      </c>
      <c r="AG24" s="103">
        <v>30869.999999999996</v>
      </c>
      <c r="AH24" s="103">
        <f t="shared" si="7"/>
        <v>37970.1</v>
      </c>
    </row>
    <row r="25" spans="1:34" ht="184.5" customHeight="1" x14ac:dyDescent="0.3">
      <c r="A25" s="1"/>
      <c r="B25" s="1"/>
      <c r="C25" s="177"/>
      <c r="D25" s="176" t="s">
        <v>66</v>
      </c>
      <c r="E25" s="178" t="s">
        <v>67</v>
      </c>
      <c r="F25" s="178" t="s">
        <v>68</v>
      </c>
      <c r="G25" s="87" t="s">
        <v>69</v>
      </c>
      <c r="H25" s="87" t="s">
        <v>70</v>
      </c>
      <c r="I25" s="105" t="s">
        <v>71</v>
      </c>
      <c r="J25" s="89" t="s">
        <v>26</v>
      </c>
      <c r="K25" s="90">
        <f t="shared" ref="K25:K27" si="26">L25/1.8</f>
        <v>960219.47873799724</v>
      </c>
      <c r="L25" s="91">
        <f>(AG25*1000)/T25</f>
        <v>1728395.0617283951</v>
      </c>
      <c r="M25" s="92">
        <v>3213924</v>
      </c>
      <c r="N25" s="93">
        <f t="shared" si="8"/>
        <v>1.8594846</v>
      </c>
      <c r="O25" s="106" t="s">
        <v>45</v>
      </c>
      <c r="P25" s="107" t="s">
        <v>45</v>
      </c>
      <c r="Q25" s="90" t="s">
        <v>45</v>
      </c>
      <c r="R25" s="110" t="s">
        <v>45</v>
      </c>
      <c r="S25" s="108" t="s">
        <v>45</v>
      </c>
      <c r="T25" s="96">
        <v>4.0500000000000007</v>
      </c>
      <c r="U25" s="97">
        <f t="shared" si="25"/>
        <v>2.1466935745835931</v>
      </c>
      <c r="V25" s="98" t="s">
        <v>41</v>
      </c>
      <c r="W25" s="97" t="s">
        <v>41</v>
      </c>
      <c r="X25" s="109" t="s">
        <v>45</v>
      </c>
      <c r="Y25" s="100">
        <v>1.5E-3</v>
      </c>
      <c r="Z25" s="101">
        <f t="shared" si="3"/>
        <v>1.1680425548332817E-3</v>
      </c>
      <c r="AA25" s="90">
        <f t="shared" ref="AA25:AA27" si="27">Y25*L25</f>
        <v>2592.5925925925926</v>
      </c>
      <c r="AB25" s="95">
        <v>3754</v>
      </c>
      <c r="AC25" s="93">
        <f t="shared" si="5"/>
        <v>1.4479714285714285</v>
      </c>
      <c r="AD25" s="90">
        <f t="shared" si="6"/>
        <v>2074.0740740740744</v>
      </c>
      <c r="AE25" s="97">
        <v>6899.31</v>
      </c>
      <c r="AF25" s="102">
        <f t="shared" si="10"/>
        <v>0.98561571428571426</v>
      </c>
      <c r="AG25" s="103">
        <v>7000.0000000000009</v>
      </c>
      <c r="AH25" s="103">
        <f t="shared" si="7"/>
        <v>8610.0000000000018</v>
      </c>
    </row>
    <row r="26" spans="1:34" ht="184.5" customHeight="1" x14ac:dyDescent="0.3">
      <c r="A26" s="1"/>
      <c r="B26" s="1"/>
      <c r="C26" s="177"/>
      <c r="D26" s="177"/>
      <c r="E26" s="177"/>
      <c r="F26" s="177"/>
      <c r="G26" s="87" t="s">
        <v>69</v>
      </c>
      <c r="H26" s="87" t="s">
        <v>72</v>
      </c>
      <c r="I26" s="105" t="s">
        <v>73</v>
      </c>
      <c r="J26" s="89" t="s">
        <v>26</v>
      </c>
      <c r="K26" s="90">
        <f t="shared" si="26"/>
        <v>1152263.3744855965</v>
      </c>
      <c r="L26" s="91">
        <f>(AG26*1000)/T26</f>
        <v>2074074.0740740737</v>
      </c>
      <c r="M26" s="92">
        <v>4511624</v>
      </c>
      <c r="N26" s="93">
        <f t="shared" si="8"/>
        <v>2.1752472857142862</v>
      </c>
      <c r="O26" s="106" t="s">
        <v>45</v>
      </c>
      <c r="P26" s="107" t="s">
        <v>45</v>
      </c>
      <c r="Q26" s="90" t="s">
        <v>45</v>
      </c>
      <c r="R26" s="110" t="s">
        <v>45</v>
      </c>
      <c r="S26" s="108" t="s">
        <v>45</v>
      </c>
      <c r="T26" s="96">
        <v>4.0500000000000007</v>
      </c>
      <c r="U26" s="97">
        <f t="shared" si="25"/>
        <v>1.8626485717781445</v>
      </c>
      <c r="V26" s="98" t="s">
        <v>41</v>
      </c>
      <c r="W26" s="97" t="s">
        <v>41</v>
      </c>
      <c r="X26" s="109" t="s">
        <v>45</v>
      </c>
      <c r="Y26" s="100">
        <v>1.5E-3</v>
      </c>
      <c r="Z26" s="101">
        <f t="shared" si="3"/>
        <v>7.6579963223885681E-4</v>
      </c>
      <c r="AA26" s="90">
        <f t="shared" si="27"/>
        <v>3111.1111111111104</v>
      </c>
      <c r="AB26" s="95">
        <v>3455</v>
      </c>
      <c r="AC26" s="93">
        <f t="shared" si="5"/>
        <v>1.1105357142857146</v>
      </c>
      <c r="AD26" s="90">
        <f t="shared" si="6"/>
        <v>2488.8888888888887</v>
      </c>
      <c r="AE26" s="97">
        <v>8403.57</v>
      </c>
      <c r="AF26" s="102">
        <f t="shared" si="10"/>
        <v>1.0004249999999999</v>
      </c>
      <c r="AG26" s="103">
        <v>8400</v>
      </c>
      <c r="AH26" s="103">
        <f t="shared" si="7"/>
        <v>10332</v>
      </c>
    </row>
    <row r="27" spans="1:34" ht="184.5" customHeight="1" x14ac:dyDescent="0.3">
      <c r="A27" s="1"/>
      <c r="B27" s="1"/>
      <c r="C27" s="177"/>
      <c r="D27" s="177"/>
      <c r="E27" s="177"/>
      <c r="F27" s="177"/>
      <c r="G27" s="87" t="s">
        <v>74</v>
      </c>
      <c r="H27" s="104" t="s">
        <v>72</v>
      </c>
      <c r="I27" s="105" t="s">
        <v>73</v>
      </c>
      <c r="J27" s="89" t="s">
        <v>26</v>
      </c>
      <c r="K27" s="90">
        <f t="shared" si="26"/>
        <v>503611.61472272582</v>
      </c>
      <c r="L27" s="91">
        <f>(AG27*1000)/T27</f>
        <v>906500.90650090645</v>
      </c>
      <c r="M27" s="92">
        <v>1998997</v>
      </c>
      <c r="N27" s="93">
        <f t="shared" si="8"/>
        <v>2.2051792620000001</v>
      </c>
      <c r="O27" s="106" t="s">
        <v>45</v>
      </c>
      <c r="P27" s="107" t="s">
        <v>45</v>
      </c>
      <c r="Q27" s="90" t="s">
        <v>45</v>
      </c>
      <c r="R27" s="110" t="s">
        <v>45</v>
      </c>
      <c r="S27" s="108" t="s">
        <v>45</v>
      </c>
      <c r="T27" s="96">
        <v>15.444000000000003</v>
      </c>
      <c r="U27" s="97">
        <f t="shared" si="25"/>
        <v>7.0031870983298123</v>
      </c>
      <c r="V27" s="98" t="s">
        <v>41</v>
      </c>
      <c r="W27" s="97" t="s">
        <v>41</v>
      </c>
      <c r="X27" s="109" t="s">
        <v>45</v>
      </c>
      <c r="Y27" s="100">
        <v>1.5E-3</v>
      </c>
      <c r="Z27" s="101">
        <f t="shared" si="3"/>
        <v>9.0345308172048284E-4</v>
      </c>
      <c r="AA27" s="90">
        <f t="shared" si="27"/>
        <v>1359.7513597513598</v>
      </c>
      <c r="AB27" s="95">
        <v>1806</v>
      </c>
      <c r="AC27" s="93">
        <f t="shared" si="5"/>
        <v>1.328184</v>
      </c>
      <c r="AD27" s="90">
        <f t="shared" si="6"/>
        <v>1087.801087801088</v>
      </c>
      <c r="AE27" s="97">
        <v>13999.35</v>
      </c>
      <c r="AF27" s="102">
        <f t="shared" si="10"/>
        <v>0.99995357142857133</v>
      </c>
      <c r="AG27" s="103">
        <v>14000.000000000002</v>
      </c>
      <c r="AH27" s="103">
        <f t="shared" si="7"/>
        <v>17220.000000000004</v>
      </c>
    </row>
    <row r="28" spans="1:34" ht="184.5" customHeight="1" x14ac:dyDescent="0.3">
      <c r="A28" s="1"/>
      <c r="B28" s="1"/>
      <c r="C28" s="177"/>
      <c r="D28" s="177"/>
      <c r="E28" s="87" t="s">
        <v>75</v>
      </c>
      <c r="F28" s="177"/>
      <c r="G28" s="87" t="s">
        <v>76</v>
      </c>
      <c r="H28" s="87" t="s">
        <v>77</v>
      </c>
      <c r="I28" s="105" t="s">
        <v>78</v>
      </c>
      <c r="J28" s="89" t="s">
        <v>27</v>
      </c>
      <c r="K28" s="90" t="s">
        <v>41</v>
      </c>
      <c r="L28" s="91">
        <f t="shared" ref="L28:L31" si="28">AA28/Y28</f>
        <v>67305.103649859622</v>
      </c>
      <c r="M28" s="92">
        <v>590262</v>
      </c>
      <c r="N28" s="93">
        <f t="shared" si="8"/>
        <v>8.769944149714286</v>
      </c>
      <c r="O28" s="106" t="s">
        <v>45</v>
      </c>
      <c r="P28" s="107" t="s">
        <v>45</v>
      </c>
      <c r="Q28" s="90" t="s">
        <v>45</v>
      </c>
      <c r="R28" s="110" t="s">
        <v>45</v>
      </c>
      <c r="S28" s="108" t="s">
        <v>45</v>
      </c>
      <c r="T28" s="98" t="s">
        <v>41</v>
      </c>
      <c r="U28" s="97" t="s">
        <v>41</v>
      </c>
      <c r="V28" s="96">
        <v>5.7779999999999996</v>
      </c>
      <c r="W28" s="97">
        <f t="shared" si="11"/>
        <v>4.1603470406465419</v>
      </c>
      <c r="X28" s="109" t="s">
        <v>41</v>
      </c>
      <c r="Y28" s="100">
        <v>4.4999999999999998E-2</v>
      </c>
      <c r="Z28" s="101">
        <f t="shared" si="3"/>
        <v>7.1273434508743573E-3</v>
      </c>
      <c r="AA28" s="90">
        <f>AG28/V28</f>
        <v>3028.7296642436831</v>
      </c>
      <c r="AB28" s="95">
        <v>4207</v>
      </c>
      <c r="AC28" s="93">
        <f t="shared" si="5"/>
        <v>1.3890311999999998</v>
      </c>
      <c r="AD28" s="90">
        <f t="shared" si="6"/>
        <v>2422.9837313949465</v>
      </c>
      <c r="AE28" s="97">
        <v>17502.580000000002</v>
      </c>
      <c r="AF28" s="102">
        <f t="shared" si="10"/>
        <v>1.0001474285714287</v>
      </c>
      <c r="AG28" s="103">
        <v>17500</v>
      </c>
      <c r="AH28" s="103">
        <f t="shared" si="7"/>
        <v>21525</v>
      </c>
    </row>
    <row r="29" spans="1:34" ht="184.5" customHeight="1" x14ac:dyDescent="0.3">
      <c r="A29" s="1"/>
      <c r="B29" s="1"/>
      <c r="C29" s="177"/>
      <c r="D29" s="177"/>
      <c r="E29" s="87" t="s">
        <v>79</v>
      </c>
      <c r="F29" s="177"/>
      <c r="G29" s="87" t="s">
        <v>80</v>
      </c>
      <c r="H29" s="87" t="s">
        <v>81</v>
      </c>
      <c r="I29" s="105" t="s">
        <v>78</v>
      </c>
      <c r="J29" s="89" t="s">
        <v>27</v>
      </c>
      <c r="K29" s="90" t="s">
        <v>41</v>
      </c>
      <c r="L29" s="91">
        <f t="shared" si="28"/>
        <v>661008.23045267479</v>
      </c>
      <c r="M29" s="92">
        <v>4089811</v>
      </c>
      <c r="N29" s="93">
        <f t="shared" si="8"/>
        <v>6.1872315828793782</v>
      </c>
      <c r="O29" s="106" t="s">
        <v>45</v>
      </c>
      <c r="P29" s="107" t="s">
        <v>45</v>
      </c>
      <c r="Q29" s="90" t="s">
        <v>45</v>
      </c>
      <c r="R29" s="110" t="s">
        <v>45</v>
      </c>
      <c r="S29" s="108" t="s">
        <v>45</v>
      </c>
      <c r="T29" s="98" t="s">
        <v>41</v>
      </c>
      <c r="U29" s="97" t="s">
        <v>41</v>
      </c>
      <c r="V29" s="96">
        <v>2.4300000000000002</v>
      </c>
      <c r="W29" s="97">
        <f t="shared" si="11"/>
        <v>2.1941362150558619</v>
      </c>
      <c r="X29" s="109" t="s">
        <v>41</v>
      </c>
      <c r="Y29" s="100">
        <v>2.8000000000000001E-2</v>
      </c>
      <c r="Z29" s="101">
        <f t="shared" si="3"/>
        <v>5.0117230356121591E-3</v>
      </c>
      <c r="AA29" s="90">
        <f>AG29/V29</f>
        <v>18508.230452674896</v>
      </c>
      <c r="AB29" s="95">
        <v>20497</v>
      </c>
      <c r="AC29" s="93">
        <f t="shared" si="5"/>
        <v>1.1074532518065592</v>
      </c>
      <c r="AD29" s="90">
        <f t="shared" si="6"/>
        <v>14806.584362139918</v>
      </c>
      <c r="AE29" s="97">
        <v>44973.21</v>
      </c>
      <c r="AF29" s="102">
        <f t="shared" si="10"/>
        <v>0.99996020011117281</v>
      </c>
      <c r="AG29" s="103">
        <v>44975</v>
      </c>
      <c r="AH29" s="103">
        <f t="shared" si="7"/>
        <v>55319.25</v>
      </c>
    </row>
    <row r="30" spans="1:34" ht="184.5" customHeight="1" x14ac:dyDescent="0.3">
      <c r="A30" s="1"/>
      <c r="B30" s="1"/>
      <c r="C30" s="177"/>
      <c r="D30" s="86" t="s">
        <v>82</v>
      </c>
      <c r="E30" s="87" t="s">
        <v>83</v>
      </c>
      <c r="F30" s="87" t="s">
        <v>84</v>
      </c>
      <c r="G30" s="87" t="s">
        <v>85</v>
      </c>
      <c r="H30" s="87" t="s">
        <v>86</v>
      </c>
      <c r="I30" s="105" t="s">
        <v>78</v>
      </c>
      <c r="J30" s="89" t="s">
        <v>27</v>
      </c>
      <c r="K30" s="90" t="s">
        <v>41</v>
      </c>
      <c r="L30" s="91">
        <f t="shared" si="28"/>
        <v>43750</v>
      </c>
      <c r="M30" s="92">
        <v>498099</v>
      </c>
      <c r="N30" s="93">
        <f t="shared" si="8"/>
        <v>11.385120000000001</v>
      </c>
      <c r="O30" s="106" t="s">
        <v>45</v>
      </c>
      <c r="P30" s="107" t="s">
        <v>45</v>
      </c>
      <c r="Q30" s="90" t="s">
        <v>45</v>
      </c>
      <c r="R30" s="110" t="s">
        <v>45</v>
      </c>
      <c r="S30" s="108" t="s">
        <v>45</v>
      </c>
      <c r="T30" s="98" t="s">
        <v>41</v>
      </c>
      <c r="U30" s="97" t="s">
        <v>41</v>
      </c>
      <c r="V30" s="96">
        <v>5.4</v>
      </c>
      <c r="W30" s="97">
        <f t="shared" si="11"/>
        <v>3.7945464982778416</v>
      </c>
      <c r="X30" s="109" t="s">
        <v>41</v>
      </c>
      <c r="Y30" s="100">
        <v>2.8000000000000001E-2</v>
      </c>
      <c r="Z30" s="101">
        <f t="shared" si="3"/>
        <v>3.4972967221375672E-3</v>
      </c>
      <c r="AA30" s="90">
        <f>AG30/V30</f>
        <v>1225</v>
      </c>
      <c r="AB30" s="95">
        <v>1742</v>
      </c>
      <c r="AC30" s="93">
        <f t="shared" si="5"/>
        <v>1.4220408163265306</v>
      </c>
      <c r="AD30" s="90">
        <f t="shared" si="6"/>
        <v>980</v>
      </c>
      <c r="AE30" s="97">
        <v>6610.1</v>
      </c>
      <c r="AF30" s="102">
        <f t="shared" si="10"/>
        <v>0.99925925925925929</v>
      </c>
      <c r="AG30" s="103">
        <v>6615</v>
      </c>
      <c r="AH30" s="103">
        <f t="shared" si="7"/>
        <v>8136.45</v>
      </c>
    </row>
    <row r="31" spans="1:34" ht="198.75" customHeight="1" x14ac:dyDescent="0.3">
      <c r="A31" s="1"/>
      <c r="B31" s="1"/>
      <c r="C31" s="177"/>
      <c r="D31" s="86" t="s">
        <v>87</v>
      </c>
      <c r="E31" s="87" t="s">
        <v>87</v>
      </c>
      <c r="F31" s="87" t="s">
        <v>88</v>
      </c>
      <c r="G31" s="87" t="s">
        <v>52</v>
      </c>
      <c r="H31" s="87" t="s">
        <v>53</v>
      </c>
      <c r="I31" s="105" t="s">
        <v>89</v>
      </c>
      <c r="J31" s="89" t="s">
        <v>27</v>
      </c>
      <c r="K31" s="90" t="s">
        <v>41</v>
      </c>
      <c r="L31" s="91">
        <f t="shared" si="28"/>
        <v>46296.296296296299</v>
      </c>
      <c r="M31" s="92">
        <v>73655</v>
      </c>
      <c r="N31" s="93">
        <f t="shared" si="8"/>
        <v>1.5909479999999998</v>
      </c>
      <c r="O31" s="106" t="s">
        <v>45</v>
      </c>
      <c r="P31" s="107" t="s">
        <v>45</v>
      </c>
      <c r="Q31" s="90" t="s">
        <v>45</v>
      </c>
      <c r="R31" s="110" t="s">
        <v>45</v>
      </c>
      <c r="S31" s="108" t="s">
        <v>45</v>
      </c>
      <c r="T31" s="98" t="s">
        <v>41</v>
      </c>
      <c r="U31" s="97" t="s">
        <v>41</v>
      </c>
      <c r="V31" s="96">
        <v>3.4020000000000001</v>
      </c>
      <c r="W31" s="97">
        <f t="shared" si="11"/>
        <v>2.9702964959568732</v>
      </c>
      <c r="X31" s="109" t="s">
        <v>41</v>
      </c>
      <c r="Y31" s="100">
        <v>2.8000000000000001E-2</v>
      </c>
      <c r="Z31" s="101">
        <f t="shared" si="3"/>
        <v>2.014798723779784E-2</v>
      </c>
      <c r="AA31" s="90">
        <f>AG31/V31</f>
        <v>1296.2962962962963</v>
      </c>
      <c r="AB31" s="95">
        <v>1484</v>
      </c>
      <c r="AC31" s="93">
        <f t="shared" si="5"/>
        <v>1.1448</v>
      </c>
      <c r="AD31" s="90">
        <f t="shared" si="6"/>
        <v>1037.0370370370372</v>
      </c>
      <c r="AE31" s="97">
        <v>4407.92</v>
      </c>
      <c r="AF31" s="102">
        <f t="shared" si="10"/>
        <v>0.99952834467120188</v>
      </c>
      <c r="AG31" s="103">
        <v>4410</v>
      </c>
      <c r="AH31" s="103">
        <f t="shared" si="7"/>
        <v>5424.3</v>
      </c>
    </row>
    <row r="32" spans="1:34" ht="21" customHeight="1" thickBot="1" x14ac:dyDescent="0.35">
      <c r="A32" s="1"/>
      <c r="B32" s="23"/>
      <c r="C32" s="58"/>
      <c r="D32" s="58"/>
      <c r="E32" s="59"/>
      <c r="F32" s="59"/>
      <c r="G32" s="59"/>
      <c r="H32" s="59"/>
      <c r="I32" s="59"/>
      <c r="J32" s="60"/>
      <c r="K32" s="61" t="s">
        <v>90</v>
      </c>
      <c r="L32" s="62">
        <f t="shared" ref="L32" si="29">SUM(L11:L31)</f>
        <v>16191822.965029113</v>
      </c>
      <c r="M32" s="152">
        <f>SUM(M11:M31)</f>
        <v>26806630</v>
      </c>
      <c r="N32" s="63">
        <f t="shared" si="8"/>
        <v>1.6555659024864964</v>
      </c>
      <c r="O32" s="64">
        <f>Q32/L32</f>
        <v>0.13640845338625043</v>
      </c>
      <c r="P32" s="65">
        <f>T32/M32</f>
        <v>8.4668014718730118E-7</v>
      </c>
      <c r="Q32" s="66">
        <f t="shared" ref="Q32" si="30">SUM(Q11:Q31)</f>
        <v>2208701.5281635933</v>
      </c>
      <c r="R32" s="67">
        <f>SUM(R11:R23)</f>
        <v>2603286</v>
      </c>
      <c r="S32" s="65">
        <f>R32/Q32</f>
        <v>1.1786499745687598</v>
      </c>
      <c r="T32" s="68">
        <f>AG32*1000/L32</f>
        <v>22.696641433995524</v>
      </c>
      <c r="U32" s="69" t="s">
        <v>41</v>
      </c>
      <c r="V32" s="68">
        <f>AG32/AA32</f>
        <v>5.2683939296450957</v>
      </c>
      <c r="W32" s="69" t="s">
        <v>41</v>
      </c>
      <c r="X32" s="68" t="s">
        <v>45</v>
      </c>
      <c r="Y32" s="70">
        <f>AA32/L32</f>
        <v>4.3080759975601289E-3</v>
      </c>
      <c r="Z32" s="71">
        <f>AD32/M32</f>
        <v>2.0817418339383895E-3</v>
      </c>
      <c r="AA32" s="72">
        <f t="shared" ref="AA32" si="31">SUM(AA11:AA31)</f>
        <v>69755.603872384803</v>
      </c>
      <c r="AB32" s="153">
        <f>SUM(AB11:AB31)</f>
        <v>81630</v>
      </c>
      <c r="AC32" s="73">
        <f t="shared" si="5"/>
        <v>1.1702285618419841</v>
      </c>
      <c r="AD32" s="72">
        <f t="shared" ref="AD32:AH32" si="32">SUM(AD11:AD31)</f>
        <v>55804.483097907847</v>
      </c>
      <c r="AE32" s="69">
        <f>SUM(AE11:AE31)</f>
        <v>367459.22399999999</v>
      </c>
      <c r="AF32" s="74">
        <f t="shared" si="10"/>
        <v>0.99988904489795916</v>
      </c>
      <c r="AG32" s="75">
        <f t="shared" si="32"/>
        <v>367500</v>
      </c>
      <c r="AH32" s="75">
        <f t="shared" si="32"/>
        <v>452025</v>
      </c>
    </row>
    <row r="33" spans="1:33" ht="11.25" customHeight="1" x14ac:dyDescent="0.3">
      <c r="A33" s="1"/>
      <c r="B33" s="23"/>
      <c r="C33" s="1"/>
      <c r="D33" s="1"/>
      <c r="E33" s="2"/>
      <c r="F33" s="3"/>
      <c r="G33" s="3"/>
      <c r="H33" s="3"/>
      <c r="I33" s="3"/>
      <c r="J33" s="3"/>
      <c r="K33" s="3"/>
      <c r="L33" s="3"/>
      <c r="M33" s="3"/>
      <c r="N33" s="3"/>
      <c r="O33" s="3"/>
      <c r="P33" s="3"/>
      <c r="Q33" s="3"/>
      <c r="R33" s="3"/>
      <c r="S33" s="3"/>
      <c r="T33" s="3"/>
      <c r="U33" s="33"/>
      <c r="V33" s="3"/>
      <c r="W33" s="33"/>
      <c r="X33" s="3"/>
      <c r="Y33" s="3"/>
      <c r="Z33" s="24"/>
      <c r="AA33" s="1"/>
      <c r="AB33" s="1"/>
      <c r="AC33" s="1"/>
      <c r="AD33" s="1"/>
      <c r="AE33" s="33"/>
      <c r="AF33" s="33"/>
      <c r="AG33" s="1"/>
    </row>
    <row r="34" spans="1:33" ht="11.25" customHeight="1" x14ac:dyDescent="0.3">
      <c r="A34" s="1"/>
      <c r="B34" s="1"/>
      <c r="C34" s="1"/>
      <c r="D34" s="1"/>
      <c r="E34" s="2"/>
      <c r="F34" s="3"/>
      <c r="G34" s="3"/>
      <c r="H34" s="3"/>
      <c r="I34" s="3"/>
      <c r="J34" s="3"/>
      <c r="K34" s="3"/>
      <c r="L34" s="3"/>
      <c r="M34" s="3"/>
      <c r="N34" s="3"/>
      <c r="O34" s="3"/>
      <c r="P34" s="3"/>
      <c r="Q34" s="3"/>
      <c r="R34" s="3"/>
      <c r="S34" s="3"/>
      <c r="T34" s="3"/>
      <c r="U34" s="33"/>
      <c r="V34" s="3"/>
      <c r="W34" s="33"/>
      <c r="X34" s="3"/>
      <c r="Y34" s="3"/>
      <c r="Z34" s="24"/>
      <c r="AA34" s="25"/>
      <c r="AB34" s="1"/>
      <c r="AC34" s="1"/>
      <c r="AD34" s="1"/>
      <c r="AE34" s="33"/>
      <c r="AF34" s="33"/>
      <c r="AG34" s="1"/>
    </row>
    <row r="35" spans="1:33" ht="11.25" customHeight="1" x14ac:dyDescent="0.3">
      <c r="A35" s="1"/>
      <c r="B35" s="1"/>
      <c r="C35" s="1"/>
      <c r="D35" s="1"/>
      <c r="E35" s="2"/>
      <c r="F35" s="3"/>
      <c r="G35" s="3"/>
      <c r="H35" s="3"/>
      <c r="I35" s="3"/>
      <c r="J35" s="3"/>
      <c r="K35" s="3"/>
      <c r="L35" s="3"/>
      <c r="M35" s="3"/>
      <c r="N35" s="3"/>
      <c r="O35" s="3"/>
      <c r="P35" s="3"/>
      <c r="Q35" s="3"/>
      <c r="R35" s="3"/>
      <c r="S35" s="3"/>
      <c r="T35" s="3"/>
      <c r="U35" s="33"/>
      <c r="V35" s="3"/>
      <c r="W35" s="33"/>
      <c r="X35" s="3"/>
      <c r="Y35" s="3"/>
      <c r="Z35" s="24"/>
      <c r="AA35" s="1"/>
      <c r="AB35" s="1"/>
      <c r="AC35" s="1"/>
      <c r="AD35" s="1"/>
      <c r="AE35" s="33"/>
      <c r="AF35" s="33"/>
      <c r="AG35" s="1"/>
    </row>
    <row r="36" spans="1:33" ht="11.25" customHeight="1" x14ac:dyDescent="0.3">
      <c r="A36" s="1"/>
      <c r="B36" s="1"/>
      <c r="C36" s="1"/>
      <c r="D36" s="1"/>
      <c r="E36" s="2"/>
      <c r="F36" s="3"/>
      <c r="G36" s="3"/>
      <c r="H36" s="3"/>
      <c r="I36" s="3"/>
      <c r="J36" s="3"/>
      <c r="K36" s="3"/>
      <c r="L36" s="3"/>
      <c r="M36" s="3"/>
      <c r="N36" s="3"/>
      <c r="O36" s="3"/>
      <c r="P36" s="3"/>
      <c r="Q36" s="3"/>
      <c r="R36" s="3"/>
      <c r="S36" s="3"/>
      <c r="T36" s="3"/>
      <c r="U36" s="33"/>
      <c r="V36" s="3"/>
      <c r="W36" s="33"/>
      <c r="X36" s="3"/>
      <c r="Y36" s="3"/>
      <c r="Z36" s="24"/>
      <c r="AA36" s="1"/>
      <c r="AB36" s="1"/>
      <c r="AC36" s="1"/>
      <c r="AD36" s="1"/>
      <c r="AE36" s="33"/>
      <c r="AF36" s="33"/>
      <c r="AG36" s="1"/>
    </row>
    <row r="37" spans="1:33" ht="11.25" customHeight="1" x14ac:dyDescent="0.3">
      <c r="A37" s="1"/>
      <c r="B37" s="1"/>
      <c r="C37" s="1"/>
      <c r="D37" s="1"/>
      <c r="E37" s="2"/>
      <c r="F37" s="3"/>
      <c r="G37" s="3"/>
      <c r="H37" s="3"/>
      <c r="I37" s="3"/>
      <c r="J37" s="3"/>
      <c r="K37" s="3"/>
      <c r="L37" s="3"/>
      <c r="M37" s="3"/>
      <c r="N37" s="3"/>
      <c r="O37" s="3"/>
      <c r="P37" s="3"/>
      <c r="Q37" s="3"/>
      <c r="R37" s="3"/>
      <c r="S37" s="3"/>
      <c r="T37" s="3"/>
      <c r="U37" s="33"/>
      <c r="V37" s="3"/>
      <c r="W37" s="33"/>
      <c r="X37" s="3"/>
      <c r="Y37" s="3"/>
      <c r="Z37" s="24"/>
      <c r="AA37" s="1"/>
      <c r="AB37" s="1"/>
      <c r="AC37" s="1"/>
      <c r="AD37" s="1"/>
      <c r="AE37" s="33"/>
      <c r="AF37" s="33"/>
      <c r="AG37" s="1"/>
    </row>
    <row r="38" spans="1:33" ht="11.25" customHeight="1" x14ac:dyDescent="0.3">
      <c r="A38" s="1"/>
      <c r="B38" s="1"/>
      <c r="C38" s="1"/>
      <c r="D38" s="1"/>
      <c r="E38" s="2"/>
      <c r="F38" s="3"/>
      <c r="G38" s="3"/>
      <c r="H38" s="3"/>
      <c r="I38" s="3"/>
      <c r="J38" s="3"/>
      <c r="K38" s="3"/>
      <c r="L38" s="3"/>
      <c r="M38" s="3"/>
      <c r="N38" s="3"/>
      <c r="O38" s="3"/>
      <c r="P38" s="3"/>
      <c r="Q38" s="3"/>
      <c r="R38" s="3"/>
      <c r="S38" s="3"/>
      <c r="T38" s="3"/>
      <c r="U38" s="33"/>
      <c r="V38" s="3"/>
      <c r="W38" s="33"/>
      <c r="X38" s="3"/>
      <c r="Y38" s="3"/>
      <c r="Z38" s="24"/>
      <c r="AA38" s="1"/>
      <c r="AB38" s="1"/>
      <c r="AC38" s="1"/>
      <c r="AD38" s="1"/>
      <c r="AE38" s="33"/>
      <c r="AF38" s="33"/>
      <c r="AG38" s="1"/>
    </row>
    <row r="39" spans="1:33" ht="11.25" customHeight="1" x14ac:dyDescent="0.3">
      <c r="A39" s="1"/>
      <c r="B39" s="1"/>
      <c r="C39" s="1"/>
      <c r="D39" s="1"/>
      <c r="E39" s="2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R39" s="3"/>
      <c r="S39" s="3"/>
      <c r="T39" s="3"/>
      <c r="U39" s="33"/>
      <c r="V39" s="3"/>
      <c r="W39" s="33"/>
      <c r="X39" s="3"/>
      <c r="Y39" s="3"/>
      <c r="Z39" s="24"/>
      <c r="AA39" s="1"/>
      <c r="AB39" s="1"/>
      <c r="AC39" s="1"/>
      <c r="AD39" s="1"/>
      <c r="AE39" s="33"/>
      <c r="AF39" s="33"/>
      <c r="AG39" s="1"/>
    </row>
    <row r="40" spans="1:33" ht="11.25" customHeight="1" x14ac:dyDescent="0.3">
      <c r="A40" s="1"/>
      <c r="B40" s="1"/>
      <c r="C40" s="1"/>
      <c r="D40" s="1"/>
      <c r="E40" s="2"/>
      <c r="F40" s="3"/>
      <c r="G40" s="3"/>
      <c r="H40" s="3"/>
      <c r="I40" s="3"/>
      <c r="J40" s="3"/>
      <c r="K40" s="3"/>
      <c r="L40" s="3"/>
      <c r="M40" s="3"/>
      <c r="N40" s="3"/>
      <c r="O40" s="3"/>
      <c r="P40" s="3"/>
      <c r="Q40" s="3"/>
      <c r="R40" s="3"/>
      <c r="S40" s="3"/>
      <c r="T40" s="3"/>
      <c r="U40" s="33"/>
      <c r="V40" s="3"/>
      <c r="W40" s="33"/>
      <c r="X40" s="3"/>
      <c r="Y40" s="3"/>
      <c r="Z40" s="24"/>
      <c r="AA40" s="1"/>
      <c r="AB40" s="1"/>
      <c r="AC40" s="1"/>
      <c r="AD40" s="1"/>
      <c r="AE40" s="33"/>
      <c r="AF40" s="33"/>
      <c r="AG40" s="1"/>
    </row>
    <row r="41" spans="1:33" ht="11.25" customHeight="1" x14ac:dyDescent="0.3">
      <c r="A41" s="1"/>
      <c r="B41" s="1"/>
      <c r="C41" s="1"/>
      <c r="D41" s="1"/>
      <c r="E41" s="2"/>
      <c r="F41" s="3"/>
      <c r="G41" s="3"/>
      <c r="H41" s="3"/>
      <c r="I41" s="3"/>
      <c r="J41" s="3"/>
      <c r="K41" s="3"/>
      <c r="L41" s="3"/>
      <c r="M41" s="3"/>
      <c r="N41" s="3"/>
      <c r="O41" s="3"/>
      <c r="P41" s="3"/>
      <c r="Q41" s="3"/>
      <c r="R41" s="3"/>
      <c r="S41" s="3"/>
      <c r="T41" s="3"/>
      <c r="U41" s="33"/>
      <c r="V41" s="3"/>
      <c r="W41" s="33"/>
      <c r="X41" s="3"/>
      <c r="Y41" s="3"/>
      <c r="Z41" s="24"/>
      <c r="AA41" s="1"/>
      <c r="AB41" s="1"/>
      <c r="AC41" s="1"/>
      <c r="AD41" s="1"/>
      <c r="AE41" s="33"/>
      <c r="AF41" s="33"/>
      <c r="AG41" s="1"/>
    </row>
    <row r="42" spans="1:33" ht="11.25" customHeight="1" x14ac:dyDescent="0.3">
      <c r="A42" s="1"/>
      <c r="B42" s="1"/>
      <c r="C42" s="1"/>
      <c r="D42" s="1"/>
      <c r="E42" s="2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"/>
      <c r="R42" s="3"/>
      <c r="S42" s="3"/>
      <c r="T42" s="3"/>
      <c r="U42" s="33"/>
      <c r="V42" s="3"/>
      <c r="W42" s="33"/>
      <c r="X42" s="3"/>
      <c r="Y42" s="3"/>
      <c r="Z42" s="24"/>
      <c r="AA42" s="1"/>
      <c r="AB42" s="1"/>
      <c r="AC42" s="1"/>
      <c r="AD42" s="1"/>
      <c r="AE42" s="33"/>
      <c r="AF42" s="33"/>
      <c r="AG42" s="1"/>
    </row>
    <row r="43" spans="1:33" ht="11.25" customHeight="1" x14ac:dyDescent="0.3">
      <c r="A43" s="1"/>
      <c r="B43" s="1"/>
      <c r="C43" s="1"/>
      <c r="D43" s="1"/>
      <c r="E43" s="2"/>
      <c r="F43" s="3"/>
      <c r="G43" s="3"/>
      <c r="H43" s="3"/>
      <c r="I43" s="3"/>
      <c r="J43" s="3"/>
      <c r="K43" s="3"/>
      <c r="L43" s="3"/>
      <c r="M43" s="3"/>
      <c r="N43" s="3"/>
      <c r="O43" s="3"/>
      <c r="P43" s="3"/>
      <c r="Q43" s="3"/>
      <c r="R43" s="3"/>
      <c r="S43" s="3"/>
      <c r="T43" s="3"/>
      <c r="U43" s="33"/>
      <c r="V43" s="3"/>
      <c r="W43" s="33"/>
      <c r="X43" s="3"/>
      <c r="Y43" s="3"/>
      <c r="Z43" s="24"/>
      <c r="AA43" s="1"/>
      <c r="AB43" s="1"/>
      <c r="AC43" s="1"/>
      <c r="AD43" s="1"/>
      <c r="AE43" s="33"/>
      <c r="AF43" s="33"/>
      <c r="AG43" s="1"/>
    </row>
    <row r="44" spans="1:33" ht="11.25" customHeight="1" x14ac:dyDescent="0.3">
      <c r="A44" s="1"/>
      <c r="B44" s="1"/>
      <c r="C44" s="1"/>
      <c r="D44" s="1"/>
      <c r="E44" s="2"/>
      <c r="F44" s="3"/>
      <c r="G44" s="3"/>
      <c r="H44" s="3"/>
      <c r="I44" s="3"/>
      <c r="J44" s="3"/>
      <c r="K44" s="3"/>
      <c r="L44" s="3"/>
      <c r="M44" s="3"/>
      <c r="N44" s="3"/>
      <c r="O44" s="3"/>
      <c r="P44" s="3"/>
      <c r="Q44" s="3"/>
      <c r="R44" s="3"/>
      <c r="S44" s="3"/>
      <c r="T44" s="3"/>
      <c r="U44" s="33"/>
      <c r="V44" s="3"/>
      <c r="W44" s="33"/>
      <c r="X44" s="3"/>
      <c r="Y44" s="3"/>
      <c r="Z44" s="24"/>
      <c r="AA44" s="1"/>
      <c r="AB44" s="1"/>
      <c r="AC44" s="1"/>
      <c r="AD44" s="1"/>
      <c r="AE44" s="33"/>
      <c r="AF44" s="33"/>
      <c r="AG44" s="1"/>
    </row>
    <row r="45" spans="1:33" ht="11.25" customHeight="1" x14ac:dyDescent="0.3">
      <c r="A45" s="1"/>
      <c r="B45" s="1"/>
      <c r="C45" s="1"/>
      <c r="D45" s="1"/>
      <c r="E45" s="2"/>
      <c r="F45" s="3"/>
      <c r="G45" s="3"/>
      <c r="H45" s="3"/>
      <c r="I45" s="3"/>
      <c r="J45" s="3"/>
      <c r="K45" s="3"/>
      <c r="L45" s="3"/>
      <c r="M45" s="3"/>
      <c r="N45" s="3"/>
      <c r="O45" s="3"/>
      <c r="P45" s="3"/>
      <c r="Q45" s="3"/>
      <c r="R45" s="3"/>
      <c r="S45" s="3"/>
      <c r="T45" s="3"/>
      <c r="U45" s="33"/>
      <c r="V45" s="3"/>
      <c r="W45" s="33"/>
      <c r="X45" s="3"/>
      <c r="Y45" s="3"/>
      <c r="Z45" s="24"/>
      <c r="AA45" s="1"/>
      <c r="AB45" s="1"/>
      <c r="AC45" s="1"/>
      <c r="AD45" s="1"/>
      <c r="AE45" s="33"/>
      <c r="AF45" s="33"/>
      <c r="AG45" s="1"/>
    </row>
    <row r="46" spans="1:33" ht="11.25" customHeight="1" x14ac:dyDescent="0.3">
      <c r="A46" s="1"/>
      <c r="B46" s="1"/>
      <c r="C46" s="1"/>
      <c r="D46" s="1"/>
      <c r="E46" s="2"/>
      <c r="F46" s="3"/>
      <c r="G46" s="3"/>
      <c r="H46" s="3"/>
      <c r="I46" s="3"/>
      <c r="J46" s="3"/>
      <c r="K46" s="3"/>
      <c r="L46" s="3"/>
      <c r="M46" s="3"/>
      <c r="N46" s="3"/>
      <c r="O46" s="3"/>
      <c r="P46" s="3"/>
      <c r="Q46" s="3"/>
      <c r="R46" s="3"/>
      <c r="S46" s="3"/>
      <c r="T46" s="3"/>
      <c r="U46" s="33"/>
      <c r="V46" s="3"/>
      <c r="W46" s="33"/>
      <c r="X46" s="3"/>
      <c r="Y46" s="3"/>
      <c r="Z46" s="24"/>
      <c r="AA46" s="1"/>
      <c r="AB46" s="1"/>
      <c r="AC46" s="1"/>
      <c r="AD46" s="1"/>
      <c r="AE46" s="33"/>
      <c r="AF46" s="33"/>
      <c r="AG46" s="1"/>
    </row>
    <row r="47" spans="1:33" ht="11.25" customHeight="1" x14ac:dyDescent="0.3">
      <c r="A47" s="1"/>
      <c r="B47" s="1"/>
      <c r="C47" s="1"/>
      <c r="D47" s="1"/>
      <c r="E47" s="2"/>
      <c r="F47" s="3"/>
      <c r="G47" s="3"/>
      <c r="H47" s="3"/>
      <c r="I47" s="3"/>
      <c r="J47" s="3"/>
      <c r="K47" s="3"/>
      <c r="L47" s="3"/>
      <c r="M47" s="3"/>
      <c r="N47" s="3"/>
      <c r="O47" s="3"/>
      <c r="P47" s="3"/>
      <c r="Q47" s="3"/>
      <c r="R47" s="3"/>
      <c r="S47" s="3"/>
      <c r="T47" s="3"/>
      <c r="U47" s="33"/>
      <c r="V47" s="3"/>
      <c r="W47" s="33"/>
      <c r="X47" s="3"/>
      <c r="Y47" s="3"/>
      <c r="Z47" s="24"/>
      <c r="AA47" s="1"/>
      <c r="AB47" s="1"/>
      <c r="AC47" s="1"/>
      <c r="AD47" s="1"/>
      <c r="AE47" s="33"/>
      <c r="AF47" s="33"/>
      <c r="AG47" s="1"/>
    </row>
    <row r="48" spans="1:33" ht="11.25" customHeight="1" x14ac:dyDescent="0.3">
      <c r="A48" s="1"/>
      <c r="B48" s="1"/>
      <c r="C48" s="1"/>
      <c r="D48" s="1"/>
      <c r="E48" s="2"/>
      <c r="F48" s="3"/>
      <c r="G48" s="3"/>
      <c r="H48" s="3"/>
      <c r="I48" s="3"/>
      <c r="J48" s="3"/>
      <c r="K48" s="3"/>
      <c r="L48" s="3"/>
      <c r="M48" s="3"/>
      <c r="N48" s="3"/>
      <c r="O48" s="3"/>
      <c r="P48" s="3"/>
      <c r="Q48" s="3"/>
      <c r="R48" s="3"/>
      <c r="S48" s="3"/>
      <c r="T48" s="3"/>
      <c r="U48" s="33"/>
      <c r="V48" s="3"/>
      <c r="W48" s="33"/>
      <c r="X48" s="3"/>
      <c r="Y48" s="3"/>
      <c r="Z48" s="24"/>
      <c r="AA48" s="1"/>
      <c r="AB48" s="1"/>
      <c r="AC48" s="1"/>
      <c r="AD48" s="1"/>
      <c r="AE48" s="33"/>
      <c r="AF48" s="33"/>
      <c r="AG48" s="1"/>
    </row>
    <row r="49" spans="1:33" ht="11.25" customHeight="1" x14ac:dyDescent="0.3">
      <c r="A49" s="1"/>
      <c r="B49" s="1"/>
      <c r="C49" s="1"/>
      <c r="D49" s="1"/>
      <c r="E49" s="2"/>
      <c r="F49" s="3"/>
      <c r="G49" s="3"/>
      <c r="H49" s="3"/>
      <c r="I49" s="3"/>
      <c r="J49" s="3"/>
      <c r="K49" s="3"/>
      <c r="L49" s="3"/>
      <c r="M49" s="3"/>
      <c r="N49" s="3"/>
      <c r="O49" s="3"/>
      <c r="P49" s="3"/>
      <c r="Q49" s="3"/>
      <c r="R49" s="3"/>
      <c r="S49" s="3"/>
      <c r="T49" s="3"/>
      <c r="U49" s="33"/>
      <c r="V49" s="3"/>
      <c r="W49" s="33"/>
      <c r="X49" s="3"/>
      <c r="Y49" s="3"/>
      <c r="Z49" s="24"/>
      <c r="AA49" s="1"/>
      <c r="AB49" s="1"/>
      <c r="AC49" s="1"/>
      <c r="AD49" s="1"/>
      <c r="AE49" s="33"/>
      <c r="AF49" s="33"/>
      <c r="AG49" s="1"/>
    </row>
    <row r="50" spans="1:33" ht="11.25" customHeight="1" x14ac:dyDescent="0.3">
      <c r="A50" s="1"/>
      <c r="B50" s="1"/>
      <c r="C50" s="1"/>
      <c r="D50" s="1"/>
      <c r="E50" s="2"/>
      <c r="F50" s="3"/>
      <c r="G50" s="3"/>
      <c r="H50" s="3"/>
      <c r="I50" s="3"/>
      <c r="J50" s="3"/>
      <c r="K50" s="3"/>
      <c r="L50" s="3"/>
      <c r="M50" s="3"/>
      <c r="N50" s="3"/>
      <c r="O50" s="3"/>
      <c r="P50" s="3"/>
      <c r="Q50" s="3"/>
      <c r="R50" s="3"/>
      <c r="S50" s="3"/>
      <c r="T50" s="3"/>
      <c r="U50" s="33"/>
      <c r="V50" s="3"/>
      <c r="W50" s="33"/>
      <c r="X50" s="3"/>
      <c r="Y50" s="3"/>
      <c r="Z50" s="24"/>
      <c r="AA50" s="1"/>
      <c r="AB50" s="1"/>
      <c r="AC50" s="1"/>
      <c r="AD50" s="1"/>
      <c r="AE50" s="33"/>
      <c r="AF50" s="33"/>
      <c r="AG50" s="1"/>
    </row>
    <row r="51" spans="1:33" ht="11.25" customHeight="1" x14ac:dyDescent="0.3">
      <c r="A51" s="1"/>
      <c r="B51" s="1"/>
      <c r="C51" s="1"/>
      <c r="D51" s="1"/>
      <c r="E51" s="2"/>
      <c r="F51" s="3"/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R51" s="3"/>
      <c r="S51" s="3"/>
      <c r="T51" s="3"/>
      <c r="U51" s="33"/>
      <c r="V51" s="3"/>
      <c r="W51" s="33"/>
      <c r="X51" s="3"/>
      <c r="Y51" s="3"/>
      <c r="Z51" s="24"/>
      <c r="AA51" s="1"/>
      <c r="AB51" s="1"/>
      <c r="AC51" s="1"/>
      <c r="AD51" s="1"/>
      <c r="AE51" s="33"/>
      <c r="AF51" s="33"/>
      <c r="AG51" s="1"/>
    </row>
    <row r="52" spans="1:33" ht="11.25" customHeight="1" x14ac:dyDescent="0.3">
      <c r="A52" s="1"/>
      <c r="B52" s="1"/>
      <c r="C52" s="1"/>
      <c r="D52" s="1"/>
      <c r="E52" s="2"/>
      <c r="F52" s="3"/>
      <c r="G52" s="3"/>
      <c r="H52" s="3"/>
      <c r="I52" s="3"/>
      <c r="J52" s="3"/>
      <c r="K52" s="3"/>
      <c r="L52" s="3"/>
      <c r="M52" s="3"/>
      <c r="N52" s="3"/>
      <c r="O52" s="3"/>
      <c r="P52" s="3"/>
      <c r="Q52" s="3"/>
      <c r="R52" s="3"/>
      <c r="S52" s="3"/>
      <c r="T52" s="3"/>
      <c r="U52" s="33"/>
      <c r="V52" s="3"/>
      <c r="W52" s="33"/>
      <c r="X52" s="3"/>
      <c r="Y52" s="3"/>
      <c r="Z52" s="24"/>
      <c r="AA52" s="1"/>
      <c r="AB52" s="1"/>
      <c r="AC52" s="1"/>
      <c r="AD52" s="1"/>
      <c r="AE52" s="33"/>
      <c r="AF52" s="33"/>
      <c r="AG52" s="1"/>
    </row>
    <row r="53" spans="1:33" ht="11.25" customHeight="1" x14ac:dyDescent="0.3">
      <c r="A53" s="1"/>
      <c r="B53" s="1"/>
      <c r="C53" s="1"/>
      <c r="D53" s="1"/>
      <c r="E53" s="2"/>
      <c r="F53" s="3"/>
      <c r="G53" s="3"/>
      <c r="H53" s="3"/>
      <c r="I53" s="3"/>
      <c r="J53" s="3"/>
      <c r="K53" s="3"/>
      <c r="L53" s="3"/>
      <c r="M53" s="3"/>
      <c r="N53" s="3"/>
      <c r="O53" s="3"/>
      <c r="P53" s="3"/>
      <c r="Q53" s="3"/>
      <c r="R53" s="3"/>
      <c r="S53" s="3"/>
      <c r="T53" s="3"/>
      <c r="U53" s="33"/>
      <c r="V53" s="3"/>
      <c r="W53" s="33"/>
      <c r="X53" s="3"/>
      <c r="Y53" s="3"/>
      <c r="Z53" s="24"/>
      <c r="AA53" s="1"/>
      <c r="AB53" s="1"/>
      <c r="AC53" s="1"/>
      <c r="AD53" s="1"/>
      <c r="AE53" s="33"/>
      <c r="AF53" s="33"/>
      <c r="AG53" s="1"/>
    </row>
    <row r="54" spans="1:33" ht="11.25" customHeight="1" x14ac:dyDescent="0.3">
      <c r="A54" s="1"/>
      <c r="B54" s="1"/>
      <c r="C54" s="1"/>
      <c r="D54" s="1"/>
      <c r="E54" s="2"/>
      <c r="F54" s="3"/>
      <c r="G54" s="3"/>
      <c r="H54" s="3"/>
      <c r="I54" s="3"/>
      <c r="J54" s="3"/>
      <c r="K54" s="3"/>
      <c r="L54" s="3"/>
      <c r="M54" s="3"/>
      <c r="N54" s="3"/>
      <c r="O54" s="3"/>
      <c r="P54" s="3"/>
      <c r="Q54" s="3"/>
      <c r="R54" s="3"/>
      <c r="S54" s="3"/>
      <c r="T54" s="3"/>
      <c r="U54" s="33"/>
      <c r="V54" s="3"/>
      <c r="W54" s="33"/>
      <c r="X54" s="3"/>
      <c r="Y54" s="3"/>
      <c r="Z54" s="24"/>
      <c r="AA54" s="1"/>
      <c r="AB54" s="1"/>
      <c r="AC54" s="1"/>
      <c r="AD54" s="1"/>
      <c r="AE54" s="33"/>
      <c r="AF54" s="33"/>
      <c r="AG54" s="1"/>
    </row>
    <row r="55" spans="1:33" ht="11.25" customHeight="1" x14ac:dyDescent="0.3">
      <c r="A55" s="1"/>
      <c r="B55" s="1"/>
      <c r="C55" s="1"/>
      <c r="D55" s="1"/>
      <c r="E55" s="2"/>
      <c r="F55" s="3"/>
      <c r="G55" s="3"/>
      <c r="H55" s="3"/>
      <c r="I55" s="3"/>
      <c r="J55" s="3"/>
      <c r="K55" s="3"/>
      <c r="L55" s="3"/>
      <c r="M55" s="3"/>
      <c r="N55" s="3"/>
      <c r="O55" s="3"/>
      <c r="P55" s="3"/>
      <c r="Q55" s="3"/>
      <c r="R55" s="3"/>
      <c r="S55" s="3"/>
      <c r="T55" s="3"/>
      <c r="U55" s="33"/>
      <c r="V55" s="3"/>
      <c r="W55" s="33"/>
      <c r="X55" s="3"/>
      <c r="Y55" s="3"/>
      <c r="Z55" s="24"/>
      <c r="AA55" s="1"/>
      <c r="AB55" s="1"/>
      <c r="AC55" s="1"/>
      <c r="AD55" s="1"/>
      <c r="AE55" s="33"/>
      <c r="AF55" s="33"/>
      <c r="AG55" s="1"/>
    </row>
    <row r="56" spans="1:33" ht="11.25" customHeight="1" x14ac:dyDescent="0.3">
      <c r="A56" s="1"/>
      <c r="B56" s="1"/>
      <c r="C56" s="1"/>
      <c r="D56" s="1"/>
      <c r="E56" s="2"/>
      <c r="F56" s="3"/>
      <c r="G56" s="3"/>
      <c r="H56" s="3"/>
      <c r="I56" s="3"/>
      <c r="J56" s="3"/>
      <c r="K56" s="3"/>
      <c r="L56" s="3"/>
      <c r="M56" s="3"/>
      <c r="N56" s="3"/>
      <c r="O56" s="3"/>
      <c r="P56" s="3"/>
      <c r="Q56" s="3"/>
      <c r="R56" s="3"/>
      <c r="S56" s="3"/>
      <c r="T56" s="3"/>
      <c r="U56" s="33"/>
      <c r="V56" s="3"/>
      <c r="W56" s="33"/>
      <c r="X56" s="3"/>
      <c r="Y56" s="3"/>
      <c r="Z56" s="24"/>
      <c r="AA56" s="1"/>
      <c r="AB56" s="1"/>
      <c r="AC56" s="1"/>
      <c r="AD56" s="1"/>
      <c r="AE56" s="33"/>
      <c r="AF56" s="33"/>
      <c r="AG56" s="1"/>
    </row>
    <row r="57" spans="1:33" ht="11.25" customHeight="1" x14ac:dyDescent="0.3">
      <c r="A57" s="1"/>
      <c r="B57" s="1"/>
      <c r="C57" s="1"/>
      <c r="D57" s="1"/>
      <c r="E57" s="2"/>
      <c r="F57" s="3"/>
      <c r="G57" s="3"/>
      <c r="H57" s="3"/>
      <c r="I57" s="3"/>
      <c r="J57" s="3"/>
      <c r="K57" s="3"/>
      <c r="L57" s="3"/>
      <c r="M57" s="3"/>
      <c r="N57" s="3"/>
      <c r="O57" s="3"/>
      <c r="P57" s="3"/>
      <c r="Q57" s="3"/>
      <c r="R57" s="3"/>
      <c r="S57" s="3"/>
      <c r="T57" s="3"/>
      <c r="U57" s="33"/>
      <c r="V57" s="3"/>
      <c r="W57" s="33"/>
      <c r="X57" s="3"/>
      <c r="Y57" s="3"/>
      <c r="Z57" s="24"/>
      <c r="AA57" s="1"/>
      <c r="AB57" s="1"/>
      <c r="AC57" s="1"/>
      <c r="AD57" s="1"/>
      <c r="AE57" s="33"/>
      <c r="AF57" s="33"/>
      <c r="AG57" s="1"/>
    </row>
    <row r="58" spans="1:33" ht="11.25" customHeight="1" x14ac:dyDescent="0.3">
      <c r="A58" s="1"/>
      <c r="B58" s="1"/>
      <c r="C58" s="1"/>
      <c r="D58" s="1"/>
      <c r="E58" s="2"/>
      <c r="F58" s="3"/>
      <c r="G58" s="3"/>
      <c r="H58" s="3"/>
      <c r="I58" s="3"/>
      <c r="J58" s="3"/>
      <c r="K58" s="3"/>
      <c r="L58" s="3"/>
      <c r="M58" s="3"/>
      <c r="N58" s="3"/>
      <c r="O58" s="3"/>
      <c r="P58" s="3"/>
      <c r="Q58" s="3"/>
      <c r="R58" s="3"/>
      <c r="S58" s="3"/>
      <c r="T58" s="3"/>
      <c r="U58" s="33"/>
      <c r="V58" s="3"/>
      <c r="W58" s="33"/>
      <c r="X58" s="3"/>
      <c r="Y58" s="3"/>
      <c r="Z58" s="24"/>
      <c r="AA58" s="1"/>
      <c r="AB58" s="1"/>
      <c r="AC58" s="1"/>
      <c r="AD58" s="1"/>
      <c r="AE58" s="33"/>
      <c r="AF58" s="33"/>
      <c r="AG58" s="1"/>
    </row>
    <row r="59" spans="1:33" ht="11.25" customHeight="1" x14ac:dyDescent="0.3">
      <c r="A59" s="1"/>
      <c r="B59" s="1"/>
      <c r="C59" s="1"/>
      <c r="D59" s="1"/>
      <c r="E59" s="2"/>
      <c r="F59" s="3"/>
      <c r="G59" s="3"/>
      <c r="H59" s="3"/>
      <c r="I59" s="3"/>
      <c r="J59" s="3"/>
      <c r="K59" s="3"/>
      <c r="L59" s="3"/>
      <c r="M59" s="3"/>
      <c r="N59" s="3"/>
      <c r="O59" s="3"/>
      <c r="P59" s="3"/>
      <c r="Q59" s="3"/>
      <c r="R59" s="3"/>
      <c r="S59" s="3"/>
      <c r="T59" s="3"/>
      <c r="U59" s="33"/>
      <c r="V59" s="3"/>
      <c r="W59" s="33"/>
      <c r="X59" s="3"/>
      <c r="Y59" s="3"/>
      <c r="Z59" s="24"/>
      <c r="AA59" s="1"/>
      <c r="AB59" s="1"/>
      <c r="AC59" s="1"/>
      <c r="AD59" s="1"/>
      <c r="AE59" s="33"/>
      <c r="AF59" s="33"/>
      <c r="AG59" s="1"/>
    </row>
    <row r="60" spans="1:33" ht="11.25" customHeight="1" x14ac:dyDescent="0.3">
      <c r="A60" s="1"/>
      <c r="B60" s="1"/>
      <c r="C60" s="1"/>
      <c r="D60" s="1"/>
      <c r="E60" s="2"/>
      <c r="F60" s="3"/>
      <c r="G60" s="3"/>
      <c r="H60" s="3"/>
      <c r="I60" s="3"/>
      <c r="J60" s="3"/>
      <c r="K60" s="3"/>
      <c r="L60" s="3"/>
      <c r="M60" s="3"/>
      <c r="N60" s="3"/>
      <c r="O60" s="3"/>
      <c r="P60" s="3"/>
      <c r="Q60" s="3"/>
      <c r="R60" s="3"/>
      <c r="S60" s="3"/>
      <c r="T60" s="3"/>
      <c r="U60" s="33"/>
      <c r="V60" s="3"/>
      <c r="W60" s="33"/>
      <c r="X60" s="3"/>
      <c r="Y60" s="3"/>
      <c r="Z60" s="24"/>
      <c r="AA60" s="1"/>
      <c r="AB60" s="1"/>
      <c r="AC60" s="1"/>
      <c r="AD60" s="1"/>
      <c r="AE60" s="33"/>
      <c r="AF60" s="33"/>
      <c r="AG60" s="1"/>
    </row>
    <row r="61" spans="1:33" ht="11.25" customHeight="1" x14ac:dyDescent="0.3">
      <c r="A61" s="1"/>
      <c r="B61" s="1"/>
      <c r="C61" s="1"/>
      <c r="D61" s="1"/>
      <c r="E61" s="2"/>
      <c r="F61" s="3"/>
      <c r="G61" s="3"/>
      <c r="H61" s="3"/>
      <c r="I61" s="3"/>
      <c r="J61" s="3"/>
      <c r="K61" s="3"/>
      <c r="L61" s="3"/>
      <c r="M61" s="3"/>
      <c r="N61" s="3"/>
      <c r="O61" s="3"/>
      <c r="P61" s="3"/>
      <c r="Q61" s="3"/>
      <c r="R61" s="3"/>
      <c r="S61" s="3"/>
      <c r="T61" s="3"/>
      <c r="U61" s="33"/>
      <c r="V61" s="3"/>
      <c r="W61" s="33"/>
      <c r="X61" s="3"/>
      <c r="Y61" s="3"/>
      <c r="Z61" s="24"/>
      <c r="AA61" s="1"/>
      <c r="AB61" s="1"/>
      <c r="AC61" s="1"/>
      <c r="AD61" s="1"/>
      <c r="AE61" s="33"/>
      <c r="AF61" s="33"/>
      <c r="AG61" s="1"/>
    </row>
    <row r="62" spans="1:33" ht="11.25" customHeight="1" x14ac:dyDescent="0.3">
      <c r="A62" s="1"/>
      <c r="B62" s="1"/>
      <c r="C62" s="1"/>
      <c r="D62" s="1"/>
      <c r="E62" s="2"/>
      <c r="F62" s="3"/>
      <c r="G62" s="3"/>
      <c r="H62" s="3"/>
      <c r="I62" s="3"/>
      <c r="J62" s="3"/>
      <c r="K62" s="3"/>
      <c r="L62" s="3"/>
      <c r="M62" s="3"/>
      <c r="N62" s="3"/>
      <c r="O62" s="3"/>
      <c r="P62" s="3"/>
      <c r="Q62" s="3"/>
      <c r="R62" s="3"/>
      <c r="S62" s="3"/>
      <c r="T62" s="3"/>
      <c r="U62" s="33"/>
      <c r="V62" s="3"/>
      <c r="W62" s="33"/>
      <c r="X62" s="3"/>
      <c r="Y62" s="3"/>
      <c r="Z62" s="24"/>
      <c r="AA62" s="1"/>
      <c r="AB62" s="1"/>
      <c r="AC62" s="1"/>
      <c r="AD62" s="1"/>
      <c r="AE62" s="33"/>
      <c r="AF62" s="33"/>
      <c r="AG62" s="1"/>
    </row>
    <row r="63" spans="1:33" ht="11.25" customHeight="1" x14ac:dyDescent="0.3">
      <c r="A63" s="1"/>
      <c r="B63" s="1"/>
      <c r="C63" s="1"/>
      <c r="D63" s="1"/>
      <c r="E63" s="2"/>
      <c r="F63" s="3"/>
      <c r="G63" s="3"/>
      <c r="H63" s="3"/>
      <c r="I63" s="3"/>
      <c r="J63" s="3"/>
      <c r="K63" s="3"/>
      <c r="L63" s="3"/>
      <c r="M63" s="3"/>
      <c r="N63" s="3"/>
      <c r="O63" s="3"/>
      <c r="P63" s="3"/>
      <c r="Q63" s="3"/>
      <c r="R63" s="3"/>
      <c r="S63" s="3"/>
      <c r="T63" s="3"/>
      <c r="U63" s="33"/>
      <c r="V63" s="3"/>
      <c r="W63" s="33"/>
      <c r="X63" s="3"/>
      <c r="Y63" s="3"/>
      <c r="Z63" s="24"/>
      <c r="AA63" s="1"/>
      <c r="AB63" s="1"/>
      <c r="AC63" s="1"/>
      <c r="AD63" s="1"/>
      <c r="AE63" s="33"/>
      <c r="AF63" s="33"/>
      <c r="AG63" s="1"/>
    </row>
    <row r="64" spans="1:33" ht="11.25" customHeight="1" x14ac:dyDescent="0.3">
      <c r="A64" s="1"/>
      <c r="B64" s="1"/>
      <c r="C64" s="1"/>
      <c r="D64" s="1"/>
      <c r="E64" s="2"/>
      <c r="F64" s="3"/>
      <c r="G64" s="3"/>
      <c r="H64" s="3"/>
      <c r="I64" s="3"/>
      <c r="J64" s="3"/>
      <c r="K64" s="3"/>
      <c r="L64" s="3"/>
      <c r="M64" s="3"/>
      <c r="N64" s="3"/>
      <c r="O64" s="3"/>
      <c r="P64" s="3"/>
      <c r="Q64" s="3"/>
      <c r="R64" s="3"/>
      <c r="S64" s="3"/>
      <c r="T64" s="3"/>
      <c r="U64" s="33"/>
      <c r="V64" s="3"/>
      <c r="W64" s="33"/>
      <c r="X64" s="3"/>
      <c r="Y64" s="3"/>
      <c r="Z64" s="24"/>
      <c r="AA64" s="1"/>
      <c r="AB64" s="1"/>
      <c r="AC64" s="1"/>
      <c r="AD64" s="1"/>
      <c r="AE64" s="33"/>
      <c r="AF64" s="33"/>
      <c r="AG64" s="1"/>
    </row>
    <row r="65" spans="1:33" ht="11.25" customHeight="1" x14ac:dyDescent="0.3">
      <c r="A65" s="1"/>
      <c r="B65" s="1"/>
      <c r="C65" s="1"/>
      <c r="D65" s="1"/>
      <c r="E65" s="2"/>
      <c r="F65" s="3"/>
      <c r="G65" s="3"/>
      <c r="H65" s="3"/>
      <c r="I65" s="3"/>
      <c r="J65" s="3"/>
      <c r="K65" s="3"/>
      <c r="L65" s="3"/>
      <c r="M65" s="3"/>
      <c r="N65" s="3"/>
      <c r="O65" s="3"/>
      <c r="P65" s="3"/>
      <c r="Q65" s="3"/>
      <c r="R65" s="3"/>
      <c r="S65" s="3"/>
      <c r="T65" s="3"/>
      <c r="U65" s="33"/>
      <c r="V65" s="3"/>
      <c r="W65" s="33"/>
      <c r="X65" s="3"/>
      <c r="Y65" s="3"/>
      <c r="Z65" s="24"/>
      <c r="AA65" s="1"/>
      <c r="AB65" s="1"/>
      <c r="AC65" s="1"/>
      <c r="AD65" s="1"/>
      <c r="AE65" s="33"/>
      <c r="AF65" s="33"/>
      <c r="AG65" s="1"/>
    </row>
    <row r="66" spans="1:33" ht="11.25" customHeight="1" x14ac:dyDescent="0.3">
      <c r="A66" s="1"/>
      <c r="B66" s="1"/>
      <c r="C66" s="1"/>
      <c r="D66" s="1"/>
      <c r="E66" s="2"/>
      <c r="F66" s="3"/>
      <c r="G66" s="3"/>
      <c r="H66" s="3"/>
      <c r="I66" s="3"/>
      <c r="J66" s="3"/>
      <c r="K66" s="3"/>
      <c r="L66" s="3"/>
      <c r="M66" s="3"/>
      <c r="N66" s="3"/>
      <c r="O66" s="3"/>
      <c r="P66" s="3"/>
      <c r="Q66" s="3"/>
      <c r="R66" s="3"/>
      <c r="S66" s="3"/>
      <c r="T66" s="3"/>
      <c r="U66" s="33"/>
      <c r="V66" s="3"/>
      <c r="W66" s="33"/>
      <c r="X66" s="3"/>
      <c r="Y66" s="3"/>
      <c r="Z66" s="24"/>
      <c r="AA66" s="1"/>
      <c r="AB66" s="1"/>
      <c r="AC66" s="1"/>
      <c r="AD66" s="1"/>
      <c r="AE66" s="33"/>
      <c r="AF66" s="33"/>
      <c r="AG66" s="1"/>
    </row>
    <row r="67" spans="1:33" ht="11.25" customHeight="1" x14ac:dyDescent="0.3">
      <c r="A67" s="1"/>
      <c r="B67" s="1"/>
      <c r="C67" s="1"/>
      <c r="D67" s="1"/>
      <c r="E67" s="2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3"/>
      <c r="V67" s="3"/>
      <c r="W67" s="33"/>
      <c r="X67" s="3"/>
      <c r="Y67" s="3"/>
      <c r="Z67" s="24"/>
      <c r="AA67" s="1"/>
      <c r="AB67" s="1"/>
      <c r="AC67" s="1"/>
      <c r="AD67" s="1"/>
      <c r="AE67" s="33"/>
      <c r="AF67" s="33"/>
      <c r="AG67" s="1"/>
    </row>
    <row r="68" spans="1:33" ht="11.25" customHeight="1" x14ac:dyDescent="0.3">
      <c r="A68" s="1"/>
      <c r="B68" s="1"/>
      <c r="C68" s="1"/>
      <c r="D68" s="1"/>
      <c r="E68" s="2"/>
      <c r="F68" s="3"/>
      <c r="G68" s="3"/>
      <c r="H68" s="3"/>
      <c r="I68" s="3"/>
      <c r="J68" s="3"/>
      <c r="K68" s="3"/>
      <c r="L68" s="3"/>
      <c r="M68" s="3"/>
      <c r="N68" s="3"/>
      <c r="O68" s="3"/>
      <c r="P68" s="3"/>
      <c r="Q68" s="3"/>
      <c r="R68" s="3"/>
      <c r="S68" s="3"/>
      <c r="T68" s="3"/>
      <c r="U68" s="33"/>
      <c r="V68" s="3"/>
      <c r="W68" s="33"/>
      <c r="X68" s="3"/>
      <c r="Y68" s="3"/>
      <c r="Z68" s="24"/>
      <c r="AA68" s="1"/>
      <c r="AB68" s="1"/>
      <c r="AC68" s="1"/>
      <c r="AD68" s="1"/>
      <c r="AE68" s="33"/>
      <c r="AF68" s="33"/>
      <c r="AG68" s="1"/>
    </row>
    <row r="69" spans="1:33" ht="11.25" customHeight="1" x14ac:dyDescent="0.3">
      <c r="A69" s="1"/>
      <c r="B69" s="1"/>
      <c r="C69" s="1"/>
      <c r="D69" s="1"/>
      <c r="E69" s="2"/>
      <c r="F69" s="3"/>
      <c r="G69" s="3"/>
      <c r="H69" s="3"/>
      <c r="I69" s="3"/>
      <c r="J69" s="3"/>
      <c r="K69" s="3"/>
      <c r="L69" s="3"/>
      <c r="M69" s="3"/>
      <c r="N69" s="3"/>
      <c r="O69" s="3"/>
      <c r="P69" s="3"/>
      <c r="Q69" s="3"/>
      <c r="R69" s="3"/>
      <c r="S69" s="3"/>
      <c r="T69" s="3"/>
      <c r="U69" s="33"/>
      <c r="V69" s="3"/>
      <c r="W69" s="33"/>
      <c r="X69" s="3"/>
      <c r="Y69" s="3"/>
      <c r="Z69" s="24"/>
      <c r="AA69" s="1"/>
      <c r="AB69" s="1"/>
      <c r="AC69" s="1"/>
      <c r="AD69" s="1"/>
      <c r="AE69" s="33"/>
      <c r="AF69" s="33"/>
      <c r="AG69" s="1"/>
    </row>
    <row r="70" spans="1:33" ht="11.25" customHeight="1" x14ac:dyDescent="0.3">
      <c r="A70" s="1"/>
      <c r="B70" s="1"/>
      <c r="C70" s="1"/>
      <c r="D70" s="1"/>
      <c r="E70" s="2"/>
      <c r="F70" s="3"/>
      <c r="G70" s="3"/>
      <c r="H70" s="3"/>
      <c r="I70" s="3"/>
      <c r="J70" s="3"/>
      <c r="K70" s="3"/>
      <c r="L70" s="3"/>
      <c r="M70" s="3"/>
      <c r="N70" s="3"/>
      <c r="O70" s="3"/>
      <c r="P70" s="3"/>
      <c r="Q70" s="3"/>
      <c r="R70" s="3"/>
      <c r="S70" s="3"/>
      <c r="T70" s="3"/>
      <c r="U70" s="33"/>
      <c r="V70" s="3"/>
      <c r="W70" s="33"/>
      <c r="X70" s="3"/>
      <c r="Y70" s="3"/>
      <c r="Z70" s="24"/>
      <c r="AA70" s="1"/>
      <c r="AB70" s="1"/>
      <c r="AC70" s="1"/>
      <c r="AD70" s="1"/>
      <c r="AE70" s="33"/>
      <c r="AF70" s="33"/>
      <c r="AG70" s="1"/>
    </row>
    <row r="71" spans="1:33" ht="11.25" customHeight="1" x14ac:dyDescent="0.3">
      <c r="A71" s="1"/>
      <c r="B71" s="1"/>
      <c r="C71" s="1"/>
      <c r="D71" s="1"/>
      <c r="E71" s="2"/>
      <c r="F71" s="3"/>
      <c r="G71" s="3"/>
      <c r="H71" s="3"/>
      <c r="I71" s="3"/>
      <c r="J71" s="3"/>
      <c r="K71" s="3"/>
      <c r="L71" s="3"/>
      <c r="M71" s="3"/>
      <c r="N71" s="3"/>
      <c r="O71" s="3"/>
      <c r="P71" s="3"/>
      <c r="Q71" s="3"/>
      <c r="R71" s="3"/>
      <c r="S71" s="3"/>
      <c r="T71" s="3"/>
      <c r="U71" s="33"/>
      <c r="V71" s="3"/>
      <c r="W71" s="33"/>
      <c r="X71" s="3"/>
      <c r="Y71" s="3"/>
      <c r="Z71" s="24"/>
      <c r="AA71" s="1"/>
      <c r="AB71" s="1"/>
      <c r="AC71" s="1"/>
      <c r="AD71" s="1"/>
      <c r="AE71" s="33"/>
      <c r="AF71" s="33"/>
      <c r="AG71" s="1"/>
    </row>
    <row r="72" spans="1:33" ht="11.25" customHeight="1" x14ac:dyDescent="0.3">
      <c r="A72" s="1"/>
      <c r="B72" s="1"/>
      <c r="C72" s="1"/>
      <c r="D72" s="1"/>
      <c r="E72" s="2"/>
      <c r="F72" s="3"/>
      <c r="G72" s="3"/>
      <c r="H72" s="3"/>
      <c r="I72" s="3"/>
      <c r="J72" s="3"/>
      <c r="K72" s="3"/>
      <c r="L72" s="3"/>
      <c r="M72" s="3"/>
      <c r="N72" s="3"/>
      <c r="O72" s="3"/>
      <c r="P72" s="3"/>
      <c r="Q72" s="3"/>
      <c r="R72" s="3"/>
      <c r="S72" s="3"/>
      <c r="T72" s="3"/>
      <c r="U72" s="33"/>
      <c r="V72" s="3"/>
      <c r="W72" s="33"/>
      <c r="X72" s="3"/>
      <c r="Y72" s="3"/>
      <c r="Z72" s="24"/>
      <c r="AA72" s="1"/>
      <c r="AB72" s="1"/>
      <c r="AC72" s="1"/>
      <c r="AD72" s="1"/>
      <c r="AE72" s="33"/>
      <c r="AF72" s="33"/>
      <c r="AG72" s="1"/>
    </row>
    <row r="73" spans="1:33" ht="11.25" customHeight="1" x14ac:dyDescent="0.3">
      <c r="A73" s="1"/>
      <c r="B73" s="1"/>
      <c r="C73" s="1"/>
      <c r="D73" s="1"/>
      <c r="E73" s="2"/>
      <c r="F73" s="3"/>
      <c r="G73" s="3"/>
      <c r="H73" s="3"/>
      <c r="I73" s="3"/>
      <c r="J73" s="3"/>
      <c r="K73" s="3"/>
      <c r="L73" s="3"/>
      <c r="M73" s="3"/>
      <c r="N73" s="3"/>
      <c r="O73" s="3"/>
      <c r="P73" s="3"/>
      <c r="Q73" s="3"/>
      <c r="R73" s="3"/>
      <c r="S73" s="3"/>
      <c r="T73" s="3"/>
      <c r="U73" s="33"/>
      <c r="V73" s="3"/>
      <c r="W73" s="33"/>
      <c r="X73" s="3"/>
      <c r="Y73" s="3"/>
      <c r="Z73" s="24"/>
      <c r="AA73" s="1"/>
      <c r="AB73" s="1"/>
      <c r="AC73" s="1"/>
      <c r="AD73" s="1"/>
      <c r="AE73" s="33"/>
      <c r="AF73" s="33"/>
      <c r="AG73" s="1"/>
    </row>
    <row r="74" spans="1:33" ht="11.25" customHeight="1" x14ac:dyDescent="0.3">
      <c r="A74" s="1"/>
      <c r="B74" s="1"/>
      <c r="C74" s="1"/>
      <c r="D74" s="1"/>
      <c r="E74" s="2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3"/>
      <c r="V74" s="3"/>
      <c r="W74" s="33"/>
      <c r="X74" s="3"/>
      <c r="Y74" s="3"/>
      <c r="Z74" s="24"/>
      <c r="AA74" s="1"/>
      <c r="AB74" s="1"/>
      <c r="AC74" s="1"/>
      <c r="AD74" s="1"/>
      <c r="AE74" s="33"/>
      <c r="AF74" s="33"/>
      <c r="AG74" s="1"/>
    </row>
    <row r="75" spans="1:33" ht="11.25" customHeight="1" x14ac:dyDescent="0.3">
      <c r="A75" s="1"/>
      <c r="B75" s="1"/>
      <c r="C75" s="1"/>
      <c r="D75" s="1"/>
      <c r="E75" s="2"/>
      <c r="F75" s="3"/>
      <c r="G75" s="3"/>
      <c r="H75" s="3"/>
      <c r="I75" s="3"/>
      <c r="J75" s="3"/>
      <c r="K75" s="3"/>
      <c r="L75" s="3"/>
      <c r="M75" s="3"/>
      <c r="N75" s="3"/>
      <c r="O75" s="3"/>
      <c r="P75" s="3"/>
      <c r="Q75" s="3"/>
      <c r="R75" s="3"/>
      <c r="S75" s="3"/>
      <c r="T75" s="3"/>
      <c r="U75" s="33"/>
      <c r="V75" s="3"/>
      <c r="W75" s="33"/>
      <c r="X75" s="3"/>
      <c r="Y75" s="3"/>
      <c r="Z75" s="24"/>
      <c r="AA75" s="1"/>
      <c r="AB75" s="1"/>
      <c r="AC75" s="1"/>
      <c r="AD75" s="1"/>
      <c r="AE75" s="33"/>
      <c r="AF75" s="33"/>
      <c r="AG75" s="1"/>
    </row>
    <row r="76" spans="1:33" ht="11.25" customHeight="1" x14ac:dyDescent="0.3">
      <c r="A76" s="1"/>
      <c r="B76" s="1"/>
      <c r="C76" s="1"/>
      <c r="D76" s="1"/>
      <c r="E76" s="2"/>
      <c r="F76" s="3"/>
      <c r="G76" s="3"/>
      <c r="H76" s="3"/>
      <c r="I76" s="3"/>
      <c r="J76" s="3"/>
      <c r="K76" s="3"/>
      <c r="L76" s="3"/>
      <c r="M76" s="3"/>
      <c r="N76" s="3"/>
      <c r="O76" s="3"/>
      <c r="P76" s="3"/>
      <c r="Q76" s="3"/>
      <c r="R76" s="3"/>
      <c r="S76" s="3"/>
      <c r="T76" s="3"/>
      <c r="U76" s="33"/>
      <c r="V76" s="3"/>
      <c r="W76" s="33"/>
      <c r="X76" s="3"/>
      <c r="Y76" s="3"/>
      <c r="Z76" s="24"/>
      <c r="AA76" s="1"/>
      <c r="AB76" s="1"/>
      <c r="AC76" s="1"/>
      <c r="AD76" s="1"/>
      <c r="AE76" s="33"/>
      <c r="AF76" s="33"/>
      <c r="AG76" s="1"/>
    </row>
    <row r="77" spans="1:33" ht="11.25" customHeight="1" x14ac:dyDescent="0.3">
      <c r="A77" s="1"/>
      <c r="B77" s="1"/>
      <c r="C77" s="1"/>
      <c r="D77" s="1"/>
      <c r="E77" s="2"/>
      <c r="F77" s="3"/>
      <c r="G77" s="3"/>
      <c r="H77" s="3"/>
      <c r="I77" s="3"/>
      <c r="J77" s="3"/>
      <c r="K77" s="3"/>
      <c r="L77" s="3"/>
      <c r="M77" s="3"/>
      <c r="N77" s="3"/>
      <c r="O77" s="3"/>
      <c r="P77" s="3"/>
      <c r="Q77" s="3"/>
      <c r="R77" s="3"/>
      <c r="S77" s="3"/>
      <c r="T77" s="3"/>
      <c r="U77" s="33"/>
      <c r="V77" s="3"/>
      <c r="W77" s="33"/>
      <c r="X77" s="3"/>
      <c r="Y77" s="3"/>
      <c r="Z77" s="24"/>
      <c r="AA77" s="1"/>
      <c r="AB77" s="1"/>
      <c r="AC77" s="1"/>
      <c r="AD77" s="1"/>
      <c r="AE77" s="33"/>
      <c r="AF77" s="33"/>
      <c r="AG77" s="1"/>
    </row>
    <row r="78" spans="1:33" ht="11.25" customHeight="1" x14ac:dyDescent="0.3">
      <c r="A78" s="1"/>
      <c r="B78" s="1"/>
      <c r="C78" s="1"/>
      <c r="D78" s="1"/>
      <c r="E78" s="2"/>
      <c r="F78" s="3"/>
      <c r="G78" s="3"/>
      <c r="H78" s="3"/>
      <c r="I78" s="3"/>
      <c r="J78" s="3"/>
      <c r="K78" s="3"/>
      <c r="L78" s="3"/>
      <c r="M78" s="3"/>
      <c r="N78" s="3"/>
      <c r="O78" s="3"/>
      <c r="P78" s="3"/>
      <c r="Q78" s="3"/>
      <c r="R78" s="3"/>
      <c r="S78" s="3"/>
      <c r="T78" s="3"/>
      <c r="U78" s="33"/>
      <c r="V78" s="3"/>
      <c r="W78" s="33"/>
      <c r="X78" s="3"/>
      <c r="Y78" s="3"/>
      <c r="Z78" s="24"/>
      <c r="AA78" s="1"/>
      <c r="AB78" s="1"/>
      <c r="AC78" s="1"/>
      <c r="AD78" s="1"/>
      <c r="AE78" s="33"/>
      <c r="AF78" s="33"/>
      <c r="AG78" s="1"/>
    </row>
    <row r="79" spans="1:33" ht="11.25" customHeight="1" x14ac:dyDescent="0.3">
      <c r="A79" s="1"/>
      <c r="B79" s="1"/>
      <c r="C79" s="1"/>
      <c r="D79" s="1"/>
      <c r="E79" s="2"/>
      <c r="F79" s="3"/>
      <c r="G79" s="3"/>
      <c r="H79" s="3"/>
      <c r="I79" s="3"/>
      <c r="J79" s="3"/>
      <c r="K79" s="3"/>
      <c r="L79" s="3"/>
      <c r="M79" s="3"/>
      <c r="N79" s="3"/>
      <c r="O79" s="3"/>
      <c r="P79" s="3"/>
      <c r="Q79" s="3"/>
      <c r="R79" s="3"/>
      <c r="S79" s="3"/>
      <c r="T79" s="3"/>
      <c r="U79" s="33"/>
      <c r="V79" s="3"/>
      <c r="W79" s="33"/>
      <c r="X79" s="3"/>
      <c r="Y79" s="3"/>
      <c r="Z79" s="24"/>
      <c r="AA79" s="1"/>
      <c r="AB79" s="1"/>
      <c r="AC79" s="1"/>
      <c r="AD79" s="1"/>
      <c r="AE79" s="33"/>
      <c r="AF79" s="33"/>
      <c r="AG79" s="1"/>
    </row>
    <row r="80" spans="1:33" ht="11.25" customHeight="1" x14ac:dyDescent="0.3">
      <c r="A80" s="1"/>
      <c r="B80" s="1"/>
      <c r="C80" s="1"/>
      <c r="D80" s="1"/>
      <c r="E80" s="2"/>
      <c r="F80" s="3"/>
      <c r="G80" s="3"/>
      <c r="H80" s="3"/>
      <c r="I80" s="3"/>
      <c r="J80" s="3"/>
      <c r="K80" s="3"/>
      <c r="L80" s="3"/>
      <c r="M80" s="3"/>
      <c r="N80" s="3"/>
      <c r="O80" s="3"/>
      <c r="P80" s="3"/>
      <c r="Q80" s="3"/>
      <c r="R80" s="3"/>
      <c r="S80" s="3"/>
      <c r="T80" s="3"/>
      <c r="U80" s="33"/>
      <c r="V80" s="3"/>
      <c r="W80" s="33"/>
      <c r="X80" s="3"/>
      <c r="Y80" s="3"/>
      <c r="Z80" s="24"/>
      <c r="AA80" s="1"/>
      <c r="AB80" s="1"/>
      <c r="AC80" s="1"/>
      <c r="AD80" s="1"/>
      <c r="AE80" s="33"/>
      <c r="AF80" s="33"/>
      <c r="AG80" s="1"/>
    </row>
    <row r="81" spans="1:33" ht="11.25" customHeight="1" x14ac:dyDescent="0.3">
      <c r="A81" s="1"/>
      <c r="B81" s="1"/>
      <c r="C81" s="1"/>
      <c r="D81" s="1"/>
      <c r="E81" s="2"/>
      <c r="F81" s="3"/>
      <c r="G81" s="3"/>
      <c r="H81" s="3"/>
      <c r="I81" s="3"/>
      <c r="J81" s="3"/>
      <c r="K81" s="3"/>
      <c r="L81" s="3"/>
      <c r="M81" s="3"/>
      <c r="N81" s="3"/>
      <c r="O81" s="3"/>
      <c r="P81" s="3"/>
      <c r="Q81" s="3"/>
      <c r="R81" s="3"/>
      <c r="S81" s="3"/>
      <c r="T81" s="3"/>
      <c r="U81" s="33"/>
      <c r="V81" s="3"/>
      <c r="W81" s="33"/>
      <c r="X81" s="3"/>
      <c r="Y81" s="3"/>
      <c r="Z81" s="24"/>
      <c r="AA81" s="1"/>
      <c r="AB81" s="1"/>
      <c r="AC81" s="1"/>
      <c r="AD81" s="1"/>
      <c r="AE81" s="33"/>
      <c r="AF81" s="33"/>
      <c r="AG81" s="1"/>
    </row>
    <row r="82" spans="1:33" ht="11.25" customHeight="1" x14ac:dyDescent="0.3">
      <c r="A82" s="1"/>
      <c r="B82" s="1"/>
      <c r="C82" s="1"/>
      <c r="D82" s="1"/>
      <c r="E82" s="2"/>
      <c r="F82" s="3"/>
      <c r="G82" s="3"/>
      <c r="H82" s="3"/>
      <c r="I82" s="3"/>
      <c r="J82" s="3"/>
      <c r="K82" s="3"/>
      <c r="L82" s="3"/>
      <c r="M82" s="3"/>
      <c r="N82" s="3"/>
      <c r="O82" s="3"/>
      <c r="P82" s="3"/>
      <c r="Q82" s="3"/>
      <c r="R82" s="3"/>
      <c r="S82" s="3"/>
      <c r="T82" s="3"/>
      <c r="U82" s="33"/>
      <c r="V82" s="3"/>
      <c r="W82" s="33"/>
      <c r="X82" s="3"/>
      <c r="Y82" s="3"/>
      <c r="Z82" s="24"/>
      <c r="AA82" s="1"/>
      <c r="AB82" s="1"/>
      <c r="AC82" s="1"/>
      <c r="AD82" s="1"/>
      <c r="AE82" s="33"/>
      <c r="AF82" s="33"/>
      <c r="AG82" s="1"/>
    </row>
    <row r="83" spans="1:33" ht="11.25" customHeight="1" x14ac:dyDescent="0.3">
      <c r="A83" s="1"/>
      <c r="B83" s="1"/>
      <c r="C83" s="1"/>
      <c r="D83" s="1"/>
      <c r="E83" s="2"/>
      <c r="F83" s="3"/>
      <c r="G83" s="3"/>
      <c r="H83" s="3"/>
      <c r="I83" s="3"/>
      <c r="J83" s="3"/>
      <c r="K83" s="3"/>
      <c r="L83" s="3"/>
      <c r="M83" s="3"/>
      <c r="N83" s="3"/>
      <c r="O83" s="3"/>
      <c r="P83" s="3"/>
      <c r="Q83" s="3"/>
      <c r="R83" s="3"/>
      <c r="S83" s="3"/>
      <c r="T83" s="3"/>
      <c r="U83" s="33"/>
      <c r="V83" s="3"/>
      <c r="W83" s="33"/>
      <c r="X83" s="3"/>
      <c r="Y83" s="3"/>
      <c r="Z83" s="24"/>
      <c r="AA83" s="1"/>
      <c r="AB83" s="1"/>
      <c r="AC83" s="1"/>
      <c r="AD83" s="1"/>
      <c r="AE83" s="33"/>
      <c r="AF83" s="33"/>
      <c r="AG83" s="1"/>
    </row>
    <row r="84" spans="1:33" ht="11.25" customHeight="1" x14ac:dyDescent="0.3">
      <c r="A84" s="1"/>
      <c r="B84" s="1"/>
      <c r="C84" s="1"/>
      <c r="D84" s="1"/>
      <c r="E84" s="2"/>
      <c r="F84" s="3"/>
      <c r="G84" s="3"/>
      <c r="H84" s="3"/>
      <c r="I84" s="3"/>
      <c r="J84" s="3"/>
      <c r="K84" s="3"/>
      <c r="L84" s="3"/>
      <c r="M84" s="3"/>
      <c r="N84" s="3"/>
      <c r="O84" s="3"/>
      <c r="P84" s="3"/>
      <c r="Q84" s="3"/>
      <c r="R84" s="3"/>
      <c r="S84" s="3"/>
      <c r="T84" s="3"/>
      <c r="U84" s="33"/>
      <c r="V84" s="3"/>
      <c r="W84" s="33"/>
      <c r="X84" s="3"/>
      <c r="Y84" s="3"/>
      <c r="Z84" s="24"/>
      <c r="AA84" s="1"/>
      <c r="AB84" s="1"/>
      <c r="AC84" s="1"/>
      <c r="AD84" s="1"/>
      <c r="AE84" s="33"/>
      <c r="AF84" s="33"/>
      <c r="AG84" s="1"/>
    </row>
    <row r="85" spans="1:33" ht="11.25" customHeight="1" x14ac:dyDescent="0.3">
      <c r="A85" s="1"/>
      <c r="B85" s="1"/>
      <c r="C85" s="1"/>
      <c r="D85" s="1"/>
      <c r="E85" s="2"/>
      <c r="F85" s="3"/>
      <c r="G85" s="3"/>
      <c r="H85" s="3"/>
      <c r="I85" s="3"/>
      <c r="J85" s="3"/>
      <c r="K85" s="3"/>
      <c r="L85" s="3"/>
      <c r="M85" s="3"/>
      <c r="N85" s="3"/>
      <c r="O85" s="3"/>
      <c r="P85" s="3"/>
      <c r="Q85" s="3"/>
      <c r="R85" s="3"/>
      <c r="S85" s="3"/>
      <c r="T85" s="3"/>
      <c r="U85" s="33"/>
      <c r="V85" s="3"/>
      <c r="W85" s="33"/>
      <c r="X85" s="3"/>
      <c r="Y85" s="3"/>
      <c r="Z85" s="24"/>
      <c r="AA85" s="1"/>
      <c r="AB85" s="1"/>
      <c r="AC85" s="1"/>
      <c r="AD85" s="1"/>
      <c r="AE85" s="33"/>
      <c r="AF85" s="33"/>
      <c r="AG85" s="1"/>
    </row>
    <row r="86" spans="1:33" ht="11.25" customHeight="1" x14ac:dyDescent="0.3">
      <c r="A86" s="1"/>
      <c r="B86" s="1"/>
      <c r="C86" s="1"/>
      <c r="D86" s="1"/>
      <c r="E86" s="2"/>
      <c r="F86" s="3"/>
      <c r="G86" s="3"/>
      <c r="H86" s="3"/>
      <c r="I86" s="3"/>
      <c r="J86" s="3"/>
      <c r="K86" s="3"/>
      <c r="L86" s="3"/>
      <c r="M86" s="3"/>
      <c r="N86" s="3"/>
      <c r="O86" s="3"/>
      <c r="P86" s="3"/>
      <c r="Q86" s="3"/>
      <c r="R86" s="3"/>
      <c r="S86" s="3"/>
      <c r="T86" s="3"/>
      <c r="U86" s="33"/>
      <c r="V86" s="3"/>
      <c r="W86" s="33"/>
      <c r="X86" s="3"/>
      <c r="Y86" s="3"/>
      <c r="Z86" s="24"/>
      <c r="AA86" s="1"/>
      <c r="AB86" s="1"/>
      <c r="AC86" s="1"/>
      <c r="AD86" s="1"/>
      <c r="AE86" s="33"/>
      <c r="AF86" s="33"/>
      <c r="AG86" s="1"/>
    </row>
    <row r="87" spans="1:33" ht="11.25" customHeight="1" x14ac:dyDescent="0.3">
      <c r="A87" s="1"/>
      <c r="B87" s="1"/>
      <c r="C87" s="1"/>
      <c r="D87" s="1"/>
      <c r="E87" s="2"/>
      <c r="F87" s="3"/>
      <c r="G87" s="3"/>
      <c r="H87" s="3"/>
      <c r="I87" s="3"/>
      <c r="J87" s="3"/>
      <c r="K87" s="3"/>
      <c r="L87" s="3"/>
      <c r="M87" s="3"/>
      <c r="N87" s="3"/>
      <c r="O87" s="3"/>
      <c r="P87" s="3"/>
      <c r="Q87" s="3"/>
      <c r="R87" s="3"/>
      <c r="S87" s="3"/>
      <c r="T87" s="3"/>
      <c r="U87" s="33"/>
      <c r="V87" s="3"/>
      <c r="W87" s="33"/>
      <c r="X87" s="3"/>
      <c r="Y87" s="3"/>
      <c r="Z87" s="24"/>
      <c r="AA87" s="1"/>
      <c r="AB87" s="1"/>
      <c r="AC87" s="1"/>
      <c r="AD87" s="1"/>
      <c r="AE87" s="33"/>
      <c r="AF87" s="33"/>
      <c r="AG87" s="1"/>
    </row>
    <row r="88" spans="1:33" ht="11.25" customHeight="1" x14ac:dyDescent="0.3">
      <c r="A88" s="1"/>
      <c r="B88" s="1"/>
      <c r="C88" s="1"/>
      <c r="D88" s="1"/>
      <c r="E88" s="2"/>
      <c r="F88" s="3"/>
      <c r="G88" s="3"/>
      <c r="H88" s="3"/>
      <c r="I88" s="3"/>
      <c r="J88" s="3"/>
      <c r="K88" s="3"/>
      <c r="L88" s="3"/>
      <c r="M88" s="3"/>
      <c r="N88" s="3"/>
      <c r="O88" s="3"/>
      <c r="P88" s="3"/>
      <c r="Q88" s="3"/>
      <c r="R88" s="3"/>
      <c r="S88" s="3"/>
      <c r="T88" s="3"/>
      <c r="U88" s="33"/>
      <c r="V88" s="3"/>
      <c r="W88" s="33"/>
      <c r="X88" s="3"/>
      <c r="Y88" s="3"/>
      <c r="Z88" s="24"/>
      <c r="AA88" s="1"/>
      <c r="AB88" s="1"/>
      <c r="AC88" s="1"/>
      <c r="AD88" s="1"/>
      <c r="AE88" s="33"/>
      <c r="AF88" s="33"/>
      <c r="AG88" s="1"/>
    </row>
    <row r="89" spans="1:33" ht="11.25" customHeight="1" x14ac:dyDescent="0.3">
      <c r="A89" s="1"/>
      <c r="B89" s="1"/>
      <c r="C89" s="1"/>
      <c r="D89" s="1"/>
      <c r="E89" s="2"/>
      <c r="F89" s="3"/>
      <c r="G89" s="3"/>
      <c r="H89" s="3"/>
      <c r="I89" s="3"/>
      <c r="J89" s="3"/>
      <c r="K89" s="3"/>
      <c r="L89" s="3"/>
      <c r="M89" s="3"/>
      <c r="N89" s="3"/>
      <c r="O89" s="3"/>
      <c r="P89" s="3"/>
      <c r="Q89" s="3"/>
      <c r="R89" s="3"/>
      <c r="S89" s="3"/>
      <c r="T89" s="3"/>
      <c r="U89" s="33"/>
      <c r="V89" s="3"/>
      <c r="W89" s="33"/>
      <c r="X89" s="3"/>
      <c r="Y89" s="3"/>
      <c r="Z89" s="24"/>
      <c r="AA89" s="1"/>
      <c r="AB89" s="1"/>
      <c r="AC89" s="1"/>
      <c r="AD89" s="1"/>
      <c r="AE89" s="33"/>
      <c r="AF89" s="33"/>
      <c r="AG89" s="1"/>
    </row>
    <row r="90" spans="1:33" ht="11.25" customHeight="1" x14ac:dyDescent="0.3">
      <c r="A90" s="1"/>
      <c r="B90" s="1"/>
      <c r="C90" s="1"/>
      <c r="D90" s="1"/>
      <c r="E90" s="2"/>
      <c r="F90" s="3"/>
      <c r="G90" s="3"/>
      <c r="H90" s="3"/>
      <c r="I90" s="3"/>
      <c r="J90" s="3"/>
      <c r="K90" s="3"/>
      <c r="L90" s="3"/>
      <c r="M90" s="3"/>
      <c r="N90" s="3"/>
      <c r="O90" s="3"/>
      <c r="P90" s="3"/>
      <c r="Q90" s="3"/>
      <c r="R90" s="3"/>
      <c r="S90" s="3"/>
      <c r="T90" s="3"/>
      <c r="U90" s="33"/>
      <c r="V90" s="3"/>
      <c r="W90" s="33"/>
      <c r="X90" s="3"/>
      <c r="Y90" s="3"/>
      <c r="Z90" s="24"/>
      <c r="AA90" s="1"/>
      <c r="AB90" s="1"/>
      <c r="AC90" s="1"/>
      <c r="AD90" s="1"/>
      <c r="AE90" s="33"/>
      <c r="AF90" s="33"/>
      <c r="AG90" s="1"/>
    </row>
    <row r="91" spans="1:33" ht="11.25" customHeight="1" x14ac:dyDescent="0.3">
      <c r="A91" s="1"/>
      <c r="B91" s="1"/>
      <c r="C91" s="1"/>
      <c r="D91" s="1"/>
      <c r="E91" s="2"/>
      <c r="F91" s="3"/>
      <c r="G91" s="3"/>
      <c r="H91" s="3"/>
      <c r="I91" s="3"/>
      <c r="J91" s="3"/>
      <c r="K91" s="3"/>
      <c r="L91" s="3"/>
      <c r="M91" s="3"/>
      <c r="N91" s="3"/>
      <c r="O91" s="3"/>
      <c r="P91" s="3"/>
      <c r="Q91" s="3"/>
      <c r="R91" s="3"/>
      <c r="S91" s="3"/>
      <c r="T91" s="3"/>
      <c r="U91" s="33"/>
      <c r="V91" s="3"/>
      <c r="W91" s="33"/>
      <c r="X91" s="3"/>
      <c r="Y91" s="3"/>
      <c r="Z91" s="24"/>
      <c r="AA91" s="1"/>
      <c r="AB91" s="1"/>
      <c r="AC91" s="1"/>
      <c r="AD91" s="1"/>
      <c r="AE91" s="33"/>
      <c r="AF91" s="33"/>
      <c r="AG91" s="1"/>
    </row>
    <row r="92" spans="1:33" ht="11.25" customHeight="1" x14ac:dyDescent="0.3">
      <c r="A92" s="1"/>
      <c r="B92" s="1"/>
      <c r="C92" s="1"/>
      <c r="D92" s="1"/>
      <c r="E92" s="2"/>
      <c r="F92" s="3"/>
      <c r="G92" s="3"/>
      <c r="H92" s="3"/>
      <c r="I92" s="3"/>
      <c r="J92" s="3"/>
      <c r="K92" s="3"/>
      <c r="L92" s="3"/>
      <c r="M92" s="3"/>
      <c r="N92" s="3"/>
      <c r="O92" s="3"/>
      <c r="P92" s="3"/>
      <c r="Q92" s="3"/>
      <c r="R92" s="3"/>
      <c r="S92" s="3"/>
      <c r="T92" s="3"/>
      <c r="U92" s="33"/>
      <c r="V92" s="3"/>
      <c r="W92" s="33"/>
      <c r="X92" s="3"/>
      <c r="Y92" s="3"/>
      <c r="Z92" s="24"/>
      <c r="AA92" s="1"/>
      <c r="AB92" s="1"/>
      <c r="AC92" s="1"/>
      <c r="AD92" s="1"/>
      <c r="AE92" s="33"/>
      <c r="AF92" s="33"/>
      <c r="AG92" s="1"/>
    </row>
    <row r="93" spans="1:33" ht="11.25" customHeight="1" x14ac:dyDescent="0.3">
      <c r="A93" s="1"/>
      <c r="B93" s="1"/>
      <c r="C93" s="1"/>
      <c r="D93" s="1"/>
      <c r="E93" s="2"/>
      <c r="F93" s="3"/>
      <c r="G93" s="3"/>
      <c r="H93" s="3"/>
      <c r="I93" s="3"/>
      <c r="J93" s="3"/>
      <c r="K93" s="3"/>
      <c r="L93" s="3"/>
      <c r="M93" s="3"/>
      <c r="N93" s="3"/>
      <c r="O93" s="3"/>
      <c r="P93" s="3"/>
      <c r="Q93" s="3"/>
      <c r="R93" s="3"/>
      <c r="S93" s="3"/>
      <c r="T93" s="3"/>
      <c r="U93" s="33"/>
      <c r="V93" s="3"/>
      <c r="W93" s="33"/>
      <c r="X93" s="3"/>
      <c r="Y93" s="3"/>
      <c r="Z93" s="24"/>
      <c r="AA93" s="1"/>
      <c r="AB93" s="1"/>
      <c r="AC93" s="1"/>
      <c r="AD93" s="1"/>
      <c r="AE93" s="33"/>
      <c r="AF93" s="33"/>
      <c r="AG93" s="1"/>
    </row>
    <row r="94" spans="1:33" ht="11.25" customHeight="1" x14ac:dyDescent="0.3">
      <c r="A94" s="1"/>
      <c r="B94" s="1"/>
      <c r="C94" s="1"/>
      <c r="D94" s="1"/>
      <c r="E94" s="2"/>
      <c r="F94" s="3"/>
      <c r="G94" s="3"/>
      <c r="H94" s="3"/>
      <c r="I94" s="3"/>
      <c r="J94" s="3"/>
      <c r="K94" s="3"/>
      <c r="L94" s="3"/>
      <c r="M94" s="3"/>
      <c r="N94" s="3"/>
      <c r="O94" s="3"/>
      <c r="P94" s="3"/>
      <c r="Q94" s="3"/>
      <c r="R94" s="3"/>
      <c r="S94" s="3"/>
      <c r="T94" s="3"/>
      <c r="U94" s="33"/>
      <c r="V94" s="3"/>
      <c r="W94" s="33"/>
      <c r="X94" s="3"/>
      <c r="Y94" s="3"/>
      <c r="Z94" s="24"/>
      <c r="AA94" s="1"/>
      <c r="AB94" s="1"/>
      <c r="AC94" s="1"/>
      <c r="AD94" s="1"/>
      <c r="AE94" s="33"/>
      <c r="AF94" s="33"/>
      <c r="AG94" s="1"/>
    </row>
    <row r="95" spans="1:33" ht="11.25" customHeight="1" x14ac:dyDescent="0.3">
      <c r="A95" s="1"/>
      <c r="B95" s="1"/>
      <c r="C95" s="1"/>
      <c r="D95" s="1"/>
      <c r="E95" s="2"/>
      <c r="F95" s="3"/>
      <c r="G95" s="3"/>
      <c r="H95" s="3"/>
      <c r="I95" s="3"/>
      <c r="J95" s="3"/>
      <c r="K95" s="3"/>
      <c r="L95" s="3"/>
      <c r="M95" s="3"/>
      <c r="N95" s="3"/>
      <c r="O95" s="3"/>
      <c r="P95" s="3"/>
      <c r="Q95" s="3"/>
      <c r="R95" s="3"/>
      <c r="S95" s="3"/>
      <c r="T95" s="3"/>
      <c r="U95" s="33"/>
      <c r="V95" s="3"/>
      <c r="W95" s="33"/>
      <c r="X95" s="3"/>
      <c r="Y95" s="3"/>
      <c r="Z95" s="24"/>
      <c r="AA95" s="1"/>
      <c r="AB95" s="1"/>
      <c r="AC95" s="1"/>
      <c r="AD95" s="1"/>
      <c r="AE95" s="33"/>
      <c r="AF95" s="33"/>
      <c r="AG95" s="1"/>
    </row>
    <row r="96" spans="1:33" ht="11.25" customHeight="1" x14ac:dyDescent="0.3">
      <c r="A96" s="1"/>
      <c r="B96" s="1"/>
      <c r="C96" s="1"/>
      <c r="D96" s="1"/>
      <c r="E96" s="2"/>
      <c r="F96" s="3"/>
      <c r="G96" s="3"/>
      <c r="H96" s="3"/>
      <c r="I96" s="3"/>
      <c r="J96" s="3"/>
      <c r="K96" s="3"/>
      <c r="L96" s="3"/>
      <c r="M96" s="3"/>
      <c r="N96" s="3"/>
      <c r="O96" s="3"/>
      <c r="P96" s="3"/>
      <c r="Q96" s="3"/>
      <c r="R96" s="3"/>
      <c r="S96" s="3"/>
      <c r="T96" s="3"/>
      <c r="U96" s="33"/>
      <c r="V96" s="3"/>
      <c r="W96" s="33"/>
      <c r="X96" s="3"/>
      <c r="Y96" s="3"/>
      <c r="Z96" s="24"/>
      <c r="AA96" s="1"/>
      <c r="AB96" s="1"/>
      <c r="AC96" s="1"/>
      <c r="AD96" s="1"/>
      <c r="AE96" s="33"/>
      <c r="AF96" s="33"/>
      <c r="AG96" s="1"/>
    </row>
    <row r="97" spans="1:33" ht="11.25" customHeight="1" x14ac:dyDescent="0.3">
      <c r="A97" s="1"/>
      <c r="B97" s="1"/>
      <c r="C97" s="1"/>
      <c r="D97" s="1"/>
      <c r="E97" s="2"/>
      <c r="F97" s="3"/>
      <c r="G97" s="3"/>
      <c r="H97" s="3"/>
      <c r="I97" s="3"/>
      <c r="J97" s="3"/>
      <c r="K97" s="3"/>
      <c r="L97" s="3"/>
      <c r="M97" s="3"/>
      <c r="N97" s="3"/>
      <c r="O97" s="3"/>
      <c r="P97" s="3"/>
      <c r="Q97" s="3"/>
      <c r="R97" s="3"/>
      <c r="S97" s="3"/>
      <c r="T97" s="3"/>
      <c r="U97" s="33"/>
      <c r="V97" s="3"/>
      <c r="W97" s="33"/>
      <c r="X97" s="3"/>
      <c r="Y97" s="3"/>
      <c r="Z97" s="24"/>
      <c r="AA97" s="1"/>
      <c r="AB97" s="1"/>
      <c r="AC97" s="1"/>
      <c r="AD97" s="1"/>
      <c r="AE97" s="33"/>
      <c r="AF97" s="33"/>
      <c r="AG97" s="1"/>
    </row>
    <row r="98" spans="1:33" ht="11.25" customHeight="1" x14ac:dyDescent="0.3">
      <c r="A98" s="1"/>
      <c r="B98" s="1"/>
      <c r="C98" s="1"/>
      <c r="D98" s="1"/>
      <c r="E98" s="2"/>
      <c r="F98" s="3"/>
      <c r="G98" s="3"/>
      <c r="H98" s="3"/>
      <c r="I98" s="3"/>
      <c r="J98" s="3"/>
      <c r="K98" s="3"/>
      <c r="L98" s="3"/>
      <c r="M98" s="3"/>
      <c r="N98" s="3"/>
      <c r="O98" s="3"/>
      <c r="P98" s="3"/>
      <c r="Q98" s="3"/>
      <c r="R98" s="3"/>
      <c r="S98" s="3"/>
      <c r="T98" s="3"/>
      <c r="U98" s="33"/>
      <c r="V98" s="3"/>
      <c r="W98" s="33"/>
      <c r="X98" s="3"/>
      <c r="Y98" s="3"/>
      <c r="Z98" s="24"/>
      <c r="AA98" s="1"/>
      <c r="AB98" s="1"/>
      <c r="AC98" s="1"/>
      <c r="AD98" s="1"/>
      <c r="AE98" s="33"/>
      <c r="AF98" s="33"/>
      <c r="AG98" s="1"/>
    </row>
    <row r="99" spans="1:33" ht="11.25" customHeight="1" x14ac:dyDescent="0.3">
      <c r="A99" s="1"/>
      <c r="B99" s="1"/>
      <c r="C99" s="1"/>
      <c r="D99" s="1"/>
      <c r="E99" s="2"/>
      <c r="F99" s="3"/>
      <c r="G99" s="3"/>
      <c r="H99" s="3"/>
      <c r="I99" s="3"/>
      <c r="J99" s="3"/>
      <c r="K99" s="3"/>
      <c r="L99" s="3"/>
      <c r="M99" s="3"/>
      <c r="N99" s="3"/>
      <c r="O99" s="3"/>
      <c r="P99" s="3"/>
      <c r="Q99" s="3"/>
      <c r="R99" s="3"/>
      <c r="S99" s="3"/>
      <c r="T99" s="3"/>
      <c r="U99" s="33"/>
      <c r="V99" s="3"/>
      <c r="W99" s="33"/>
      <c r="X99" s="3"/>
      <c r="Y99" s="3"/>
      <c r="Z99" s="24"/>
      <c r="AA99" s="1"/>
      <c r="AB99" s="1"/>
      <c r="AC99" s="1"/>
      <c r="AD99" s="1"/>
      <c r="AE99" s="33"/>
      <c r="AF99" s="33"/>
      <c r="AG99" s="1"/>
    </row>
    <row r="100" spans="1:33" ht="11.25" customHeight="1" x14ac:dyDescent="0.3">
      <c r="A100" s="1"/>
      <c r="B100" s="1"/>
      <c r="C100" s="1"/>
      <c r="D100" s="1"/>
      <c r="E100" s="2"/>
      <c r="F100" s="3"/>
      <c r="G100" s="3"/>
      <c r="H100" s="3"/>
      <c r="I100" s="3"/>
      <c r="J100" s="3"/>
      <c r="K100" s="3"/>
      <c r="L100" s="3"/>
      <c r="M100" s="3"/>
      <c r="N100" s="3"/>
      <c r="O100" s="3"/>
      <c r="P100" s="3"/>
      <c r="Q100" s="3"/>
      <c r="R100" s="3"/>
      <c r="S100" s="3"/>
      <c r="T100" s="3"/>
      <c r="U100" s="33"/>
      <c r="V100" s="3"/>
      <c r="W100" s="33"/>
      <c r="X100" s="3"/>
      <c r="Y100" s="3"/>
      <c r="Z100" s="24"/>
      <c r="AA100" s="1"/>
      <c r="AB100" s="1"/>
      <c r="AC100" s="1"/>
      <c r="AD100" s="1"/>
      <c r="AE100" s="33"/>
      <c r="AF100" s="33"/>
      <c r="AG100" s="1"/>
    </row>
    <row r="101" spans="1:33" ht="11.25" customHeight="1" x14ac:dyDescent="0.3">
      <c r="A101" s="1"/>
      <c r="B101" s="1"/>
      <c r="C101" s="1"/>
      <c r="D101" s="1"/>
      <c r="E101" s="2"/>
      <c r="F101" s="3"/>
      <c r="G101" s="3"/>
      <c r="H101" s="3"/>
      <c r="I101" s="3"/>
      <c r="J101" s="3"/>
      <c r="K101" s="3"/>
      <c r="L101" s="3"/>
      <c r="M101" s="3"/>
      <c r="N101" s="3"/>
      <c r="O101" s="3"/>
      <c r="P101" s="3"/>
      <c r="Q101" s="3"/>
      <c r="R101" s="3"/>
      <c r="S101" s="3"/>
      <c r="T101" s="3"/>
      <c r="U101" s="33"/>
      <c r="V101" s="3"/>
      <c r="W101" s="33"/>
      <c r="X101" s="3"/>
      <c r="Y101" s="3"/>
      <c r="Z101" s="24"/>
      <c r="AA101" s="1"/>
      <c r="AB101" s="1"/>
      <c r="AC101" s="1"/>
      <c r="AD101" s="1"/>
      <c r="AE101" s="33"/>
      <c r="AF101" s="33"/>
      <c r="AG101" s="1"/>
    </row>
    <row r="102" spans="1:33" ht="11.25" customHeight="1" x14ac:dyDescent="0.3">
      <c r="A102" s="1"/>
      <c r="B102" s="1"/>
      <c r="C102" s="1"/>
      <c r="D102" s="1"/>
      <c r="E102" s="2"/>
      <c r="F102" s="3"/>
      <c r="G102" s="3"/>
      <c r="H102" s="3"/>
      <c r="I102" s="3"/>
      <c r="J102" s="3"/>
      <c r="K102" s="3"/>
      <c r="L102" s="3"/>
      <c r="M102" s="3"/>
      <c r="N102" s="3"/>
      <c r="O102" s="3"/>
      <c r="P102" s="3"/>
      <c r="Q102" s="3"/>
      <c r="R102" s="3"/>
      <c r="S102" s="3"/>
      <c r="T102" s="3"/>
      <c r="U102" s="33"/>
      <c r="V102" s="3"/>
      <c r="W102" s="33"/>
      <c r="X102" s="3"/>
      <c r="Y102" s="3"/>
      <c r="Z102" s="24"/>
      <c r="AA102" s="1"/>
      <c r="AB102" s="1"/>
      <c r="AC102" s="1"/>
      <c r="AD102" s="1"/>
      <c r="AE102" s="33"/>
      <c r="AF102" s="33"/>
      <c r="AG102" s="1"/>
    </row>
    <row r="103" spans="1:33" ht="11.25" customHeight="1" x14ac:dyDescent="0.3">
      <c r="A103" s="1"/>
      <c r="B103" s="1"/>
      <c r="C103" s="1"/>
      <c r="D103" s="1"/>
      <c r="E103" s="2"/>
      <c r="F103" s="3"/>
      <c r="G103" s="3"/>
      <c r="H103" s="3"/>
      <c r="I103" s="3"/>
      <c r="J103" s="3"/>
      <c r="K103" s="3"/>
      <c r="L103" s="3"/>
      <c r="M103" s="3"/>
      <c r="N103" s="3"/>
      <c r="O103" s="3"/>
      <c r="P103" s="3"/>
      <c r="Q103" s="3"/>
      <c r="R103" s="3"/>
      <c r="S103" s="3"/>
      <c r="T103" s="3"/>
      <c r="U103" s="33"/>
      <c r="V103" s="3"/>
      <c r="W103" s="33"/>
      <c r="X103" s="3"/>
      <c r="Y103" s="3"/>
      <c r="Z103" s="24"/>
      <c r="AA103" s="1"/>
      <c r="AB103" s="1"/>
      <c r="AC103" s="1"/>
      <c r="AD103" s="1"/>
      <c r="AE103" s="33"/>
      <c r="AF103" s="33"/>
      <c r="AG103" s="1"/>
    </row>
    <row r="104" spans="1:33" ht="11.25" customHeight="1" x14ac:dyDescent="0.3">
      <c r="A104" s="1"/>
      <c r="B104" s="1"/>
      <c r="C104" s="1"/>
      <c r="D104" s="1"/>
      <c r="E104" s="2"/>
      <c r="F104" s="3"/>
      <c r="G104" s="3"/>
      <c r="H104" s="3"/>
      <c r="I104" s="3"/>
      <c r="J104" s="3"/>
      <c r="K104" s="3"/>
      <c r="L104" s="3"/>
      <c r="M104" s="3"/>
      <c r="N104" s="3"/>
      <c r="O104" s="3"/>
      <c r="P104" s="3"/>
      <c r="Q104" s="3"/>
      <c r="R104" s="3"/>
      <c r="S104" s="3"/>
      <c r="T104" s="3"/>
      <c r="U104" s="33"/>
      <c r="V104" s="3"/>
      <c r="W104" s="33"/>
      <c r="X104" s="3"/>
      <c r="Y104" s="3"/>
      <c r="Z104" s="24"/>
      <c r="AA104" s="1"/>
      <c r="AB104" s="1"/>
      <c r="AC104" s="1"/>
      <c r="AD104" s="1"/>
      <c r="AE104" s="33"/>
      <c r="AF104" s="33"/>
      <c r="AG104" s="1"/>
    </row>
    <row r="105" spans="1:33" ht="11.25" customHeight="1" x14ac:dyDescent="0.3">
      <c r="A105" s="1"/>
      <c r="B105" s="1"/>
      <c r="C105" s="1"/>
      <c r="D105" s="1"/>
      <c r="E105" s="2"/>
      <c r="F105" s="3"/>
      <c r="G105" s="3"/>
      <c r="H105" s="3"/>
      <c r="I105" s="3"/>
      <c r="J105" s="3"/>
      <c r="K105" s="3"/>
      <c r="L105" s="3"/>
      <c r="M105" s="3"/>
      <c r="N105" s="3"/>
      <c r="O105" s="3"/>
      <c r="P105" s="3"/>
      <c r="Q105" s="3"/>
      <c r="R105" s="3"/>
      <c r="S105" s="3"/>
      <c r="T105" s="3"/>
      <c r="U105" s="33"/>
      <c r="V105" s="3"/>
      <c r="W105" s="33"/>
      <c r="X105" s="3"/>
      <c r="Y105" s="3"/>
      <c r="Z105" s="24"/>
      <c r="AA105" s="1"/>
      <c r="AB105" s="1"/>
      <c r="AC105" s="1"/>
      <c r="AD105" s="1"/>
      <c r="AE105" s="33"/>
      <c r="AF105" s="33"/>
      <c r="AG105" s="1"/>
    </row>
    <row r="106" spans="1:33" ht="11.25" customHeight="1" x14ac:dyDescent="0.3">
      <c r="A106" s="1"/>
      <c r="B106" s="1"/>
      <c r="C106" s="1"/>
      <c r="D106" s="1"/>
      <c r="E106" s="2"/>
      <c r="F106" s="3"/>
      <c r="G106" s="3"/>
      <c r="H106" s="3"/>
      <c r="I106" s="3"/>
      <c r="J106" s="3"/>
      <c r="K106" s="3"/>
      <c r="L106" s="3"/>
      <c r="M106" s="3"/>
      <c r="N106" s="3"/>
      <c r="O106" s="3"/>
      <c r="P106" s="3"/>
      <c r="Q106" s="3"/>
      <c r="R106" s="3"/>
      <c r="S106" s="3"/>
      <c r="T106" s="3"/>
      <c r="U106" s="33"/>
      <c r="V106" s="3"/>
      <c r="W106" s="33"/>
      <c r="X106" s="3"/>
      <c r="Y106" s="3"/>
      <c r="Z106" s="24"/>
      <c r="AA106" s="1"/>
      <c r="AB106" s="1"/>
      <c r="AC106" s="1"/>
      <c r="AD106" s="1"/>
      <c r="AE106" s="33"/>
      <c r="AF106" s="33"/>
      <c r="AG106" s="1"/>
    </row>
    <row r="107" spans="1:33" ht="11.25" customHeight="1" x14ac:dyDescent="0.3">
      <c r="A107" s="1"/>
      <c r="B107" s="1"/>
      <c r="C107" s="1"/>
      <c r="D107" s="1"/>
      <c r="E107" s="2"/>
      <c r="F107" s="3"/>
      <c r="G107" s="3"/>
      <c r="H107" s="3"/>
      <c r="I107" s="3"/>
      <c r="J107" s="3"/>
      <c r="K107" s="3"/>
      <c r="L107" s="3"/>
      <c r="M107" s="3"/>
      <c r="N107" s="3"/>
      <c r="O107" s="3"/>
      <c r="P107" s="3"/>
      <c r="Q107" s="3"/>
      <c r="R107" s="3"/>
      <c r="S107" s="3"/>
      <c r="T107" s="3"/>
      <c r="U107" s="33"/>
      <c r="V107" s="3"/>
      <c r="W107" s="33"/>
      <c r="X107" s="3"/>
      <c r="Y107" s="3"/>
      <c r="Z107" s="24"/>
      <c r="AA107" s="1"/>
      <c r="AB107" s="1"/>
      <c r="AC107" s="1"/>
      <c r="AD107" s="1"/>
      <c r="AE107" s="33"/>
      <c r="AF107" s="33"/>
      <c r="AG107" s="1"/>
    </row>
    <row r="108" spans="1:33" ht="11.25" customHeight="1" x14ac:dyDescent="0.3">
      <c r="A108" s="1"/>
      <c r="B108" s="1"/>
      <c r="C108" s="1"/>
      <c r="D108" s="1"/>
      <c r="E108" s="2"/>
      <c r="F108" s="3"/>
      <c r="G108" s="3"/>
      <c r="H108" s="3"/>
      <c r="I108" s="3"/>
      <c r="J108" s="3"/>
      <c r="K108" s="3"/>
      <c r="L108" s="3"/>
      <c r="M108" s="3"/>
      <c r="N108" s="3"/>
      <c r="O108" s="3"/>
      <c r="P108" s="3"/>
      <c r="Q108" s="3"/>
      <c r="R108" s="3"/>
      <c r="S108" s="3"/>
      <c r="T108" s="3"/>
      <c r="U108" s="33"/>
      <c r="V108" s="3"/>
      <c r="W108" s="33"/>
      <c r="X108" s="3"/>
      <c r="Y108" s="3"/>
      <c r="Z108" s="24"/>
      <c r="AA108" s="1"/>
      <c r="AB108" s="1"/>
      <c r="AC108" s="1"/>
      <c r="AD108" s="1"/>
      <c r="AE108" s="33"/>
      <c r="AF108" s="33"/>
      <c r="AG108" s="1"/>
    </row>
    <row r="109" spans="1:33" ht="11.25" customHeight="1" x14ac:dyDescent="0.3">
      <c r="A109" s="1"/>
      <c r="B109" s="1"/>
      <c r="C109" s="1"/>
      <c r="D109" s="1"/>
      <c r="E109" s="2"/>
      <c r="F109" s="3"/>
      <c r="G109" s="3"/>
      <c r="H109" s="3"/>
      <c r="I109" s="3"/>
      <c r="J109" s="3"/>
      <c r="K109" s="3"/>
      <c r="L109" s="3"/>
      <c r="M109" s="3"/>
      <c r="N109" s="3"/>
      <c r="O109" s="3"/>
      <c r="P109" s="3"/>
      <c r="Q109" s="3"/>
      <c r="R109" s="3"/>
      <c r="S109" s="3"/>
      <c r="T109" s="3"/>
      <c r="U109" s="33"/>
      <c r="V109" s="3"/>
      <c r="W109" s="33"/>
      <c r="X109" s="3"/>
      <c r="Y109" s="3"/>
      <c r="Z109" s="24"/>
      <c r="AA109" s="1"/>
      <c r="AB109" s="1"/>
      <c r="AC109" s="1"/>
      <c r="AD109" s="1"/>
      <c r="AE109" s="33"/>
      <c r="AF109" s="33"/>
      <c r="AG109" s="1"/>
    </row>
    <row r="110" spans="1:33" ht="11.25" customHeight="1" x14ac:dyDescent="0.3">
      <c r="A110" s="1"/>
      <c r="B110" s="1"/>
      <c r="C110" s="1"/>
      <c r="D110" s="1"/>
      <c r="E110" s="2"/>
      <c r="F110" s="3"/>
      <c r="G110" s="3"/>
      <c r="H110" s="3"/>
      <c r="I110" s="3"/>
      <c r="J110" s="3"/>
      <c r="K110" s="3"/>
      <c r="L110" s="3"/>
      <c r="M110" s="3"/>
      <c r="N110" s="3"/>
      <c r="O110" s="3"/>
      <c r="P110" s="3"/>
      <c r="Q110" s="3"/>
      <c r="R110" s="3"/>
      <c r="S110" s="3"/>
      <c r="T110" s="3"/>
      <c r="U110" s="33"/>
      <c r="V110" s="3"/>
      <c r="W110" s="33"/>
      <c r="X110" s="3"/>
      <c r="Y110" s="3"/>
      <c r="Z110" s="24"/>
      <c r="AA110" s="1"/>
      <c r="AB110" s="1"/>
      <c r="AC110" s="1"/>
      <c r="AD110" s="1"/>
      <c r="AE110" s="33"/>
      <c r="AF110" s="33"/>
      <c r="AG110" s="1"/>
    </row>
    <row r="111" spans="1:33" ht="11.25" customHeight="1" x14ac:dyDescent="0.3">
      <c r="A111" s="1"/>
      <c r="B111" s="1"/>
      <c r="C111" s="1"/>
      <c r="D111" s="1"/>
      <c r="E111" s="2"/>
      <c r="F111" s="3"/>
      <c r="G111" s="3"/>
      <c r="H111" s="3"/>
      <c r="I111" s="3"/>
      <c r="J111" s="3"/>
      <c r="K111" s="3"/>
      <c r="L111" s="3"/>
      <c r="M111" s="3"/>
      <c r="N111" s="3"/>
      <c r="O111" s="3"/>
      <c r="P111" s="3"/>
      <c r="Q111" s="3"/>
      <c r="R111" s="3"/>
      <c r="S111" s="3"/>
      <c r="T111" s="3"/>
      <c r="U111" s="33"/>
      <c r="V111" s="3"/>
      <c r="W111" s="33"/>
      <c r="X111" s="3"/>
      <c r="Y111" s="3"/>
      <c r="Z111" s="24"/>
      <c r="AA111" s="1"/>
      <c r="AB111" s="1"/>
      <c r="AC111" s="1"/>
      <c r="AD111" s="1"/>
      <c r="AE111" s="33"/>
      <c r="AF111" s="33"/>
      <c r="AG111" s="1"/>
    </row>
    <row r="112" spans="1:33" ht="11.25" customHeight="1" x14ac:dyDescent="0.3">
      <c r="A112" s="1"/>
      <c r="B112" s="1"/>
      <c r="C112" s="1"/>
      <c r="D112" s="1"/>
      <c r="E112" s="2"/>
      <c r="F112" s="3"/>
      <c r="G112" s="3"/>
      <c r="H112" s="3"/>
      <c r="I112" s="3"/>
      <c r="J112" s="3"/>
      <c r="K112" s="3"/>
      <c r="L112" s="3"/>
      <c r="M112" s="3"/>
      <c r="N112" s="3"/>
      <c r="O112" s="3"/>
      <c r="P112" s="3"/>
      <c r="Q112" s="3"/>
      <c r="R112" s="3"/>
      <c r="S112" s="3"/>
      <c r="T112" s="3"/>
      <c r="U112" s="33"/>
      <c r="V112" s="3"/>
      <c r="W112" s="33"/>
      <c r="X112" s="3"/>
      <c r="Y112" s="3"/>
      <c r="Z112" s="24"/>
      <c r="AA112" s="1"/>
      <c r="AB112" s="1"/>
      <c r="AC112" s="1"/>
      <c r="AD112" s="1"/>
      <c r="AE112" s="33"/>
      <c r="AF112" s="33"/>
      <c r="AG112" s="1"/>
    </row>
    <row r="113" spans="1:33" ht="11.25" customHeight="1" x14ac:dyDescent="0.3">
      <c r="A113" s="1"/>
      <c r="B113" s="1"/>
      <c r="C113" s="1"/>
      <c r="D113" s="1"/>
      <c r="E113" s="2"/>
      <c r="F113" s="3"/>
      <c r="G113" s="3"/>
      <c r="H113" s="3"/>
      <c r="I113" s="3"/>
      <c r="J113" s="3"/>
      <c r="K113" s="3"/>
      <c r="L113" s="3"/>
      <c r="M113" s="3"/>
      <c r="N113" s="3"/>
      <c r="O113" s="3"/>
      <c r="P113" s="3"/>
      <c r="Q113" s="3"/>
      <c r="R113" s="3"/>
      <c r="S113" s="3"/>
      <c r="T113" s="3"/>
      <c r="U113" s="33"/>
      <c r="V113" s="3"/>
      <c r="W113" s="33"/>
      <c r="X113" s="3"/>
      <c r="Y113" s="3"/>
      <c r="Z113" s="24"/>
      <c r="AA113" s="1"/>
      <c r="AB113" s="1"/>
      <c r="AC113" s="1"/>
      <c r="AD113" s="1"/>
      <c r="AE113" s="33"/>
      <c r="AF113" s="33"/>
      <c r="AG113" s="1"/>
    </row>
    <row r="114" spans="1:33" ht="11.25" customHeight="1" x14ac:dyDescent="0.3">
      <c r="A114" s="1"/>
      <c r="B114" s="1"/>
      <c r="C114" s="1"/>
      <c r="D114" s="1"/>
      <c r="E114" s="2"/>
      <c r="F114" s="3"/>
      <c r="G114" s="3"/>
      <c r="H114" s="3"/>
      <c r="I114" s="3"/>
      <c r="J114" s="3"/>
      <c r="K114" s="3"/>
      <c r="L114" s="3"/>
      <c r="M114" s="3"/>
      <c r="N114" s="3"/>
      <c r="O114" s="3"/>
      <c r="P114" s="3"/>
      <c r="Q114" s="3"/>
      <c r="R114" s="3"/>
      <c r="S114" s="3"/>
      <c r="T114" s="3"/>
      <c r="U114" s="33"/>
      <c r="V114" s="3"/>
      <c r="W114" s="33"/>
      <c r="X114" s="3"/>
      <c r="Y114" s="3"/>
      <c r="Z114" s="24"/>
      <c r="AA114" s="1"/>
      <c r="AB114" s="1"/>
      <c r="AC114" s="1"/>
      <c r="AD114" s="1"/>
      <c r="AE114" s="33"/>
      <c r="AF114" s="33"/>
      <c r="AG114" s="1"/>
    </row>
    <row r="115" spans="1:33" ht="11.25" customHeight="1" x14ac:dyDescent="0.3">
      <c r="A115" s="1"/>
      <c r="B115" s="1"/>
      <c r="C115" s="1"/>
      <c r="D115" s="1"/>
      <c r="E115" s="2"/>
      <c r="F115" s="3"/>
      <c r="G115" s="3"/>
      <c r="H115" s="3"/>
      <c r="I115" s="3"/>
      <c r="J115" s="3"/>
      <c r="K115" s="3"/>
      <c r="L115" s="3"/>
      <c r="M115" s="3"/>
      <c r="N115" s="3"/>
      <c r="O115" s="3"/>
      <c r="P115" s="3"/>
      <c r="Q115" s="3"/>
      <c r="R115" s="3"/>
      <c r="S115" s="3"/>
      <c r="T115" s="3"/>
      <c r="U115" s="33"/>
      <c r="V115" s="3"/>
      <c r="W115" s="33"/>
      <c r="X115" s="3"/>
      <c r="Y115" s="3"/>
      <c r="Z115" s="24"/>
      <c r="AA115" s="1"/>
      <c r="AB115" s="1"/>
      <c r="AC115" s="1"/>
      <c r="AD115" s="1"/>
      <c r="AE115" s="33"/>
      <c r="AF115" s="33"/>
      <c r="AG115" s="1"/>
    </row>
    <row r="116" spans="1:33" ht="11.25" customHeight="1" x14ac:dyDescent="0.3">
      <c r="A116" s="1"/>
      <c r="B116" s="1"/>
      <c r="C116" s="1"/>
      <c r="D116" s="1"/>
      <c r="E116" s="2"/>
      <c r="F116" s="3"/>
      <c r="G116" s="3"/>
      <c r="H116" s="3"/>
      <c r="I116" s="3"/>
      <c r="J116" s="3"/>
      <c r="K116" s="3"/>
      <c r="L116" s="3"/>
      <c r="M116" s="3"/>
      <c r="N116" s="3"/>
      <c r="O116" s="3"/>
      <c r="P116" s="3"/>
      <c r="Q116" s="3"/>
      <c r="R116" s="3"/>
      <c r="S116" s="3"/>
      <c r="T116" s="3"/>
      <c r="U116" s="33"/>
      <c r="V116" s="3"/>
      <c r="W116" s="33"/>
      <c r="X116" s="3"/>
      <c r="Y116" s="3"/>
      <c r="Z116" s="24"/>
      <c r="AA116" s="1"/>
      <c r="AB116" s="1"/>
      <c r="AC116" s="1"/>
      <c r="AD116" s="1"/>
      <c r="AE116" s="33"/>
      <c r="AF116" s="33"/>
      <c r="AG116" s="1"/>
    </row>
    <row r="117" spans="1:33" ht="11.25" customHeight="1" x14ac:dyDescent="0.3">
      <c r="A117" s="1"/>
      <c r="B117" s="1"/>
      <c r="C117" s="1"/>
      <c r="D117" s="1"/>
      <c r="E117" s="2"/>
      <c r="F117" s="3"/>
      <c r="G117" s="3"/>
      <c r="H117" s="3"/>
      <c r="I117" s="3"/>
      <c r="J117" s="3"/>
      <c r="K117" s="3"/>
      <c r="L117" s="3"/>
      <c r="M117" s="3"/>
      <c r="N117" s="3"/>
      <c r="O117" s="3"/>
      <c r="P117" s="3"/>
      <c r="Q117" s="3"/>
      <c r="R117" s="3"/>
      <c r="S117" s="3"/>
      <c r="T117" s="3"/>
      <c r="U117" s="33"/>
      <c r="V117" s="3"/>
      <c r="W117" s="33"/>
      <c r="X117" s="3"/>
      <c r="Y117" s="3"/>
      <c r="Z117" s="24"/>
      <c r="AA117" s="1"/>
      <c r="AB117" s="1"/>
      <c r="AC117" s="1"/>
      <c r="AD117" s="1"/>
      <c r="AE117" s="33"/>
      <c r="AF117" s="33"/>
      <c r="AG117" s="1"/>
    </row>
    <row r="118" spans="1:33" ht="11.25" customHeight="1" x14ac:dyDescent="0.3">
      <c r="A118" s="1"/>
      <c r="B118" s="1"/>
      <c r="C118" s="1"/>
      <c r="D118" s="1"/>
      <c r="E118" s="2"/>
      <c r="F118" s="3"/>
      <c r="G118" s="3"/>
      <c r="H118" s="3"/>
      <c r="I118" s="3"/>
      <c r="J118" s="3"/>
      <c r="K118" s="3"/>
      <c r="L118" s="3"/>
      <c r="M118" s="3"/>
      <c r="N118" s="3"/>
      <c r="O118" s="3"/>
      <c r="P118" s="3"/>
      <c r="Q118" s="3"/>
      <c r="R118" s="3"/>
      <c r="S118" s="3"/>
      <c r="T118" s="3"/>
      <c r="U118" s="33"/>
      <c r="V118" s="3"/>
      <c r="W118" s="33"/>
      <c r="X118" s="3"/>
      <c r="Y118" s="3"/>
      <c r="Z118" s="24"/>
      <c r="AA118" s="1"/>
      <c r="AB118" s="1"/>
      <c r="AC118" s="1"/>
      <c r="AD118" s="1"/>
      <c r="AE118" s="33"/>
      <c r="AF118" s="33"/>
      <c r="AG118" s="1"/>
    </row>
    <row r="119" spans="1:33" ht="11.25" customHeight="1" x14ac:dyDescent="0.3">
      <c r="A119" s="1"/>
      <c r="B119" s="1"/>
      <c r="C119" s="1"/>
      <c r="D119" s="1"/>
      <c r="E119" s="2"/>
      <c r="F119" s="3"/>
      <c r="G119" s="3"/>
      <c r="H119" s="3"/>
      <c r="I119" s="3"/>
      <c r="J119" s="3"/>
      <c r="K119" s="3"/>
      <c r="L119" s="3"/>
      <c r="M119" s="3"/>
      <c r="N119" s="3"/>
      <c r="O119" s="3"/>
      <c r="P119" s="3"/>
      <c r="Q119" s="3"/>
      <c r="R119" s="3"/>
      <c r="S119" s="3"/>
      <c r="T119" s="3"/>
      <c r="U119" s="33"/>
      <c r="V119" s="3"/>
      <c r="W119" s="33"/>
      <c r="X119" s="3"/>
      <c r="Y119" s="3"/>
      <c r="Z119" s="24"/>
      <c r="AA119" s="1"/>
      <c r="AB119" s="1"/>
      <c r="AC119" s="1"/>
      <c r="AD119" s="1"/>
      <c r="AE119" s="33"/>
      <c r="AF119" s="33"/>
      <c r="AG119" s="1"/>
    </row>
    <row r="120" spans="1:33" ht="11.25" customHeight="1" x14ac:dyDescent="0.3">
      <c r="A120" s="1"/>
      <c r="B120" s="1"/>
      <c r="C120" s="1"/>
      <c r="D120" s="1"/>
      <c r="E120" s="2"/>
      <c r="F120" s="3"/>
      <c r="G120" s="3"/>
      <c r="H120" s="3"/>
      <c r="I120" s="3"/>
      <c r="J120" s="3"/>
      <c r="K120" s="3"/>
      <c r="L120" s="3"/>
      <c r="M120" s="3"/>
      <c r="N120" s="3"/>
      <c r="O120" s="3"/>
      <c r="P120" s="3"/>
      <c r="Q120" s="3"/>
      <c r="R120" s="3"/>
      <c r="S120" s="3"/>
      <c r="T120" s="3"/>
      <c r="U120" s="33"/>
      <c r="V120" s="3"/>
      <c r="W120" s="33"/>
      <c r="X120" s="3"/>
      <c r="Y120" s="3"/>
      <c r="Z120" s="24"/>
      <c r="AA120" s="1"/>
      <c r="AB120" s="1"/>
      <c r="AC120" s="1"/>
      <c r="AD120" s="1"/>
      <c r="AE120" s="33"/>
      <c r="AF120" s="33"/>
      <c r="AG120" s="1"/>
    </row>
    <row r="121" spans="1:33" ht="11.25" customHeight="1" x14ac:dyDescent="0.3">
      <c r="A121" s="1"/>
      <c r="B121" s="1"/>
      <c r="C121" s="1"/>
      <c r="D121" s="1"/>
      <c r="E121" s="2"/>
      <c r="F121" s="3"/>
      <c r="G121" s="3"/>
      <c r="H121" s="3"/>
      <c r="I121" s="3"/>
      <c r="J121" s="3"/>
      <c r="K121" s="3"/>
      <c r="L121" s="3"/>
      <c r="M121" s="3"/>
      <c r="N121" s="3"/>
      <c r="O121" s="3"/>
      <c r="P121" s="3"/>
      <c r="Q121" s="3"/>
      <c r="R121" s="3"/>
      <c r="S121" s="3"/>
      <c r="T121" s="3"/>
      <c r="U121" s="33"/>
      <c r="V121" s="3"/>
      <c r="W121" s="33"/>
      <c r="X121" s="3"/>
      <c r="Y121" s="3"/>
      <c r="Z121" s="24"/>
      <c r="AA121" s="1"/>
      <c r="AB121" s="1"/>
      <c r="AC121" s="1"/>
      <c r="AD121" s="1"/>
      <c r="AE121" s="33"/>
      <c r="AF121" s="33"/>
      <c r="AG121" s="1"/>
    </row>
    <row r="122" spans="1:33" ht="11.25" customHeight="1" x14ac:dyDescent="0.3">
      <c r="A122" s="1"/>
      <c r="B122" s="1"/>
      <c r="C122" s="1"/>
      <c r="D122" s="1"/>
      <c r="E122" s="2"/>
      <c r="F122" s="3"/>
      <c r="G122" s="3"/>
      <c r="H122" s="3"/>
      <c r="I122" s="3"/>
      <c r="J122" s="3"/>
      <c r="K122" s="3"/>
      <c r="L122" s="3"/>
      <c r="M122" s="3"/>
      <c r="N122" s="3"/>
      <c r="O122" s="3"/>
      <c r="P122" s="3"/>
      <c r="Q122" s="3"/>
      <c r="R122" s="3"/>
      <c r="S122" s="3"/>
      <c r="T122" s="3"/>
      <c r="U122" s="33"/>
      <c r="V122" s="3"/>
      <c r="W122" s="33"/>
      <c r="X122" s="3"/>
      <c r="Y122" s="3"/>
      <c r="Z122" s="24"/>
      <c r="AA122" s="1"/>
      <c r="AB122" s="1"/>
      <c r="AC122" s="1"/>
      <c r="AD122" s="1"/>
      <c r="AE122" s="33"/>
      <c r="AF122" s="33"/>
      <c r="AG122" s="1"/>
    </row>
    <row r="123" spans="1:33" ht="11.25" customHeight="1" x14ac:dyDescent="0.3">
      <c r="A123" s="1"/>
      <c r="B123" s="1"/>
      <c r="C123" s="1"/>
      <c r="D123" s="1"/>
      <c r="E123" s="2"/>
      <c r="F123" s="3"/>
      <c r="G123" s="3"/>
      <c r="H123" s="3"/>
      <c r="I123" s="3"/>
      <c r="J123" s="3"/>
      <c r="K123" s="3"/>
      <c r="L123" s="3"/>
      <c r="M123" s="3"/>
      <c r="N123" s="3"/>
      <c r="O123" s="3"/>
      <c r="P123" s="3"/>
      <c r="Q123" s="3"/>
      <c r="R123" s="3"/>
      <c r="S123" s="3"/>
      <c r="T123" s="3"/>
      <c r="U123" s="33"/>
      <c r="V123" s="3"/>
      <c r="W123" s="33"/>
      <c r="X123" s="3"/>
      <c r="Y123" s="3"/>
      <c r="Z123" s="24"/>
      <c r="AA123" s="1"/>
      <c r="AB123" s="1"/>
      <c r="AC123" s="1"/>
      <c r="AD123" s="1"/>
      <c r="AE123" s="33"/>
      <c r="AF123" s="33"/>
      <c r="AG123" s="1"/>
    </row>
    <row r="124" spans="1:33" ht="11.25" customHeight="1" x14ac:dyDescent="0.3">
      <c r="A124" s="1"/>
      <c r="B124" s="1"/>
      <c r="C124" s="1"/>
      <c r="D124" s="1"/>
      <c r="E124" s="2"/>
      <c r="F124" s="3"/>
      <c r="G124" s="3"/>
      <c r="H124" s="3"/>
      <c r="I124" s="3"/>
      <c r="J124" s="3"/>
      <c r="K124" s="3"/>
      <c r="L124" s="3"/>
      <c r="M124" s="3"/>
      <c r="N124" s="3"/>
      <c r="O124" s="3"/>
      <c r="P124" s="3"/>
      <c r="Q124" s="3"/>
      <c r="R124" s="3"/>
      <c r="S124" s="3"/>
      <c r="T124" s="3"/>
      <c r="U124" s="33"/>
      <c r="V124" s="3"/>
      <c r="W124" s="33"/>
      <c r="X124" s="3"/>
      <c r="Y124" s="3"/>
      <c r="Z124" s="24"/>
      <c r="AA124" s="1"/>
      <c r="AB124" s="1"/>
      <c r="AC124" s="1"/>
      <c r="AD124" s="1"/>
      <c r="AE124" s="33"/>
      <c r="AF124" s="33"/>
      <c r="AG124" s="1"/>
    </row>
    <row r="125" spans="1:33" ht="11.25" customHeight="1" x14ac:dyDescent="0.3">
      <c r="A125" s="1"/>
      <c r="B125" s="1"/>
      <c r="C125" s="1"/>
      <c r="D125" s="1"/>
      <c r="E125" s="2"/>
      <c r="F125" s="3"/>
      <c r="G125" s="3"/>
      <c r="H125" s="3"/>
      <c r="I125" s="3"/>
      <c r="J125" s="3"/>
      <c r="K125" s="3"/>
      <c r="L125" s="3"/>
      <c r="M125" s="3"/>
      <c r="N125" s="3"/>
      <c r="O125" s="3"/>
      <c r="P125" s="3"/>
      <c r="Q125" s="3"/>
      <c r="R125" s="3"/>
      <c r="S125" s="3"/>
      <c r="T125" s="3"/>
      <c r="U125" s="33"/>
      <c r="V125" s="3"/>
      <c r="W125" s="33"/>
      <c r="X125" s="3"/>
      <c r="Y125" s="3"/>
      <c r="Z125" s="24"/>
      <c r="AA125" s="1"/>
      <c r="AB125" s="1"/>
      <c r="AC125" s="1"/>
      <c r="AD125" s="1"/>
      <c r="AE125" s="33"/>
      <c r="AF125" s="33"/>
      <c r="AG125" s="1"/>
    </row>
    <row r="126" spans="1:33" ht="11.25" customHeight="1" x14ac:dyDescent="0.3">
      <c r="A126" s="1"/>
      <c r="B126" s="1"/>
      <c r="C126" s="1"/>
      <c r="D126" s="1"/>
      <c r="E126" s="2"/>
      <c r="F126" s="3"/>
      <c r="G126" s="3"/>
      <c r="H126" s="3"/>
      <c r="I126" s="3"/>
      <c r="J126" s="3"/>
      <c r="K126" s="3"/>
      <c r="L126" s="3"/>
      <c r="M126" s="3"/>
      <c r="N126" s="3"/>
      <c r="O126" s="3"/>
      <c r="P126" s="3"/>
      <c r="Q126" s="3"/>
      <c r="R126" s="3"/>
      <c r="S126" s="3"/>
      <c r="T126" s="3"/>
      <c r="U126" s="33"/>
      <c r="V126" s="3"/>
      <c r="W126" s="33"/>
      <c r="X126" s="3"/>
      <c r="Y126" s="3"/>
      <c r="Z126" s="24"/>
      <c r="AA126" s="1"/>
      <c r="AB126" s="1"/>
      <c r="AC126" s="1"/>
      <c r="AD126" s="1"/>
      <c r="AE126" s="33"/>
      <c r="AF126" s="33"/>
      <c r="AG126" s="1"/>
    </row>
    <row r="127" spans="1:33" ht="11.25" customHeight="1" x14ac:dyDescent="0.3">
      <c r="A127" s="1"/>
      <c r="B127" s="1"/>
      <c r="C127" s="1"/>
      <c r="D127" s="1"/>
      <c r="E127" s="2"/>
      <c r="F127" s="3"/>
      <c r="G127" s="3"/>
      <c r="H127" s="3"/>
      <c r="I127" s="3"/>
      <c r="J127" s="3"/>
      <c r="K127" s="3"/>
      <c r="L127" s="3"/>
      <c r="M127" s="3"/>
      <c r="N127" s="3"/>
      <c r="O127" s="3"/>
      <c r="P127" s="3"/>
      <c r="Q127" s="3"/>
      <c r="R127" s="3"/>
      <c r="S127" s="3"/>
      <c r="T127" s="3"/>
      <c r="U127" s="33"/>
      <c r="V127" s="3"/>
      <c r="W127" s="33"/>
      <c r="X127" s="3"/>
      <c r="Y127" s="3"/>
      <c r="Z127" s="24"/>
      <c r="AA127" s="1"/>
      <c r="AB127" s="1"/>
      <c r="AC127" s="1"/>
      <c r="AD127" s="1"/>
      <c r="AE127" s="33"/>
      <c r="AF127" s="33"/>
      <c r="AG127" s="1"/>
    </row>
    <row r="128" spans="1:33" ht="11.25" customHeight="1" x14ac:dyDescent="0.3">
      <c r="A128" s="1"/>
      <c r="B128" s="1"/>
      <c r="C128" s="1"/>
      <c r="D128" s="1"/>
      <c r="E128" s="2"/>
      <c r="F128" s="3"/>
      <c r="G128" s="3"/>
      <c r="H128" s="3"/>
      <c r="I128" s="3"/>
      <c r="J128" s="3"/>
      <c r="K128" s="3"/>
      <c r="L128" s="3"/>
      <c r="M128" s="3"/>
      <c r="N128" s="3"/>
      <c r="O128" s="3"/>
      <c r="P128" s="3"/>
      <c r="Q128" s="3"/>
      <c r="R128" s="3"/>
      <c r="S128" s="3"/>
      <c r="T128" s="3"/>
      <c r="U128" s="33"/>
      <c r="V128" s="3"/>
      <c r="W128" s="33"/>
      <c r="X128" s="3"/>
      <c r="Y128" s="3"/>
      <c r="Z128" s="24"/>
      <c r="AA128" s="1"/>
      <c r="AB128" s="1"/>
      <c r="AC128" s="1"/>
      <c r="AD128" s="1"/>
      <c r="AE128" s="33"/>
      <c r="AF128" s="33"/>
      <c r="AG128" s="1"/>
    </row>
    <row r="129" spans="1:33" ht="11.25" customHeight="1" x14ac:dyDescent="0.3">
      <c r="A129" s="1"/>
      <c r="B129" s="1"/>
      <c r="C129" s="1"/>
      <c r="D129" s="1"/>
      <c r="E129" s="2"/>
      <c r="F129" s="3"/>
      <c r="G129" s="3"/>
      <c r="H129" s="3"/>
      <c r="I129" s="3"/>
      <c r="J129" s="3"/>
      <c r="K129" s="3"/>
      <c r="L129" s="3"/>
      <c r="M129" s="3"/>
      <c r="N129" s="3"/>
      <c r="O129" s="3"/>
      <c r="P129" s="3"/>
      <c r="Q129" s="3"/>
      <c r="R129" s="3"/>
      <c r="S129" s="3"/>
      <c r="T129" s="3"/>
      <c r="U129" s="33"/>
      <c r="V129" s="3"/>
      <c r="W129" s="33"/>
      <c r="X129" s="3"/>
      <c r="Y129" s="3"/>
      <c r="Z129" s="24"/>
      <c r="AA129" s="1"/>
      <c r="AB129" s="1"/>
      <c r="AC129" s="1"/>
      <c r="AD129" s="1"/>
      <c r="AE129" s="33"/>
      <c r="AF129" s="33"/>
      <c r="AG129" s="1"/>
    </row>
    <row r="130" spans="1:33" ht="11.25" customHeight="1" x14ac:dyDescent="0.3">
      <c r="A130" s="1"/>
      <c r="B130" s="1"/>
      <c r="C130" s="1"/>
      <c r="D130" s="1"/>
      <c r="E130" s="2"/>
      <c r="F130" s="3"/>
      <c r="G130" s="3"/>
      <c r="H130" s="3"/>
      <c r="I130" s="3"/>
      <c r="J130" s="3"/>
      <c r="K130" s="3"/>
      <c r="L130" s="3"/>
      <c r="M130" s="3"/>
      <c r="N130" s="3"/>
      <c r="O130" s="3"/>
      <c r="P130" s="3"/>
      <c r="Q130" s="3"/>
      <c r="R130" s="3"/>
      <c r="S130" s="3"/>
      <c r="T130" s="3"/>
      <c r="U130" s="33"/>
      <c r="V130" s="3"/>
      <c r="W130" s="33"/>
      <c r="X130" s="3"/>
      <c r="Y130" s="3"/>
      <c r="Z130" s="24"/>
      <c r="AA130" s="1"/>
      <c r="AB130" s="1"/>
      <c r="AC130" s="1"/>
      <c r="AD130" s="1"/>
      <c r="AE130" s="33"/>
      <c r="AF130" s="33"/>
      <c r="AG130" s="1"/>
    </row>
    <row r="131" spans="1:33" ht="11.25" customHeight="1" x14ac:dyDescent="0.3">
      <c r="A131" s="1"/>
      <c r="B131" s="1"/>
      <c r="C131" s="1"/>
      <c r="D131" s="1"/>
      <c r="E131" s="2"/>
      <c r="F131" s="3"/>
      <c r="G131" s="3"/>
      <c r="H131" s="3"/>
      <c r="I131" s="3"/>
      <c r="J131" s="3"/>
      <c r="K131" s="3"/>
      <c r="L131" s="3"/>
      <c r="M131" s="3"/>
      <c r="N131" s="3"/>
      <c r="O131" s="3"/>
      <c r="P131" s="3"/>
      <c r="Q131" s="3"/>
      <c r="R131" s="3"/>
      <c r="S131" s="3"/>
      <c r="T131" s="3"/>
      <c r="U131" s="33"/>
      <c r="V131" s="3"/>
      <c r="W131" s="33"/>
      <c r="X131" s="3"/>
      <c r="Y131" s="3"/>
      <c r="Z131" s="24"/>
      <c r="AA131" s="1"/>
      <c r="AB131" s="1"/>
      <c r="AC131" s="1"/>
      <c r="AD131" s="1"/>
      <c r="AE131" s="33"/>
      <c r="AF131" s="33"/>
      <c r="AG131" s="1"/>
    </row>
    <row r="132" spans="1:33" ht="11.25" customHeight="1" x14ac:dyDescent="0.3">
      <c r="A132" s="1"/>
      <c r="B132" s="1"/>
      <c r="C132" s="1"/>
      <c r="D132" s="1"/>
      <c r="E132" s="2"/>
      <c r="F132" s="3"/>
      <c r="G132" s="3"/>
      <c r="H132" s="3"/>
      <c r="I132" s="3"/>
      <c r="J132" s="3"/>
      <c r="K132" s="3"/>
      <c r="L132" s="3"/>
      <c r="M132" s="3"/>
      <c r="N132" s="3"/>
      <c r="O132" s="3"/>
      <c r="P132" s="3"/>
      <c r="Q132" s="3"/>
      <c r="R132" s="3"/>
      <c r="S132" s="3"/>
      <c r="T132" s="3"/>
      <c r="U132" s="33"/>
      <c r="V132" s="3"/>
      <c r="W132" s="33"/>
      <c r="X132" s="3"/>
      <c r="Y132" s="3"/>
      <c r="Z132" s="24"/>
      <c r="AA132" s="1"/>
      <c r="AB132" s="1"/>
      <c r="AC132" s="1"/>
      <c r="AD132" s="1"/>
      <c r="AE132" s="33"/>
      <c r="AF132" s="33"/>
      <c r="AG132" s="1"/>
    </row>
    <row r="133" spans="1:33" ht="11.25" customHeight="1" x14ac:dyDescent="0.3">
      <c r="A133" s="1"/>
      <c r="B133" s="1"/>
      <c r="C133" s="1"/>
      <c r="D133" s="1"/>
      <c r="E133" s="2"/>
      <c r="F133" s="3"/>
      <c r="G133" s="3"/>
      <c r="H133" s="3"/>
      <c r="I133" s="3"/>
      <c r="J133" s="3"/>
      <c r="K133" s="3"/>
      <c r="L133" s="3"/>
      <c r="M133" s="3"/>
      <c r="N133" s="3"/>
      <c r="O133" s="3"/>
      <c r="P133" s="3"/>
      <c r="Q133" s="3"/>
      <c r="R133" s="3"/>
      <c r="S133" s="3"/>
      <c r="T133" s="3"/>
      <c r="U133" s="33"/>
      <c r="V133" s="3"/>
      <c r="W133" s="33"/>
      <c r="X133" s="3"/>
      <c r="Y133" s="3"/>
      <c r="Z133" s="24"/>
      <c r="AA133" s="1"/>
      <c r="AB133" s="1"/>
      <c r="AC133" s="1"/>
      <c r="AD133" s="1"/>
      <c r="AE133" s="33"/>
      <c r="AF133" s="33"/>
      <c r="AG133" s="1"/>
    </row>
    <row r="134" spans="1:33" ht="11.25" customHeight="1" x14ac:dyDescent="0.3">
      <c r="A134" s="1"/>
      <c r="B134" s="1"/>
      <c r="C134" s="1"/>
      <c r="D134" s="1"/>
      <c r="E134" s="2"/>
      <c r="F134" s="3"/>
      <c r="G134" s="3"/>
      <c r="H134" s="3"/>
      <c r="I134" s="3"/>
      <c r="J134" s="3"/>
      <c r="K134" s="3"/>
      <c r="L134" s="3"/>
      <c r="M134" s="3"/>
      <c r="N134" s="3"/>
      <c r="O134" s="3"/>
      <c r="P134" s="3"/>
      <c r="Q134" s="3"/>
      <c r="R134" s="3"/>
      <c r="S134" s="3"/>
      <c r="T134" s="3"/>
      <c r="U134" s="33"/>
      <c r="V134" s="3"/>
      <c r="W134" s="33"/>
      <c r="X134" s="3"/>
      <c r="Y134" s="3"/>
      <c r="Z134" s="24"/>
      <c r="AA134" s="1"/>
      <c r="AB134" s="1"/>
      <c r="AC134" s="1"/>
      <c r="AD134" s="1"/>
      <c r="AE134" s="33"/>
      <c r="AF134" s="33"/>
      <c r="AG134" s="1"/>
    </row>
    <row r="135" spans="1:33" ht="11.25" customHeight="1" x14ac:dyDescent="0.3">
      <c r="A135" s="1"/>
      <c r="B135" s="1"/>
      <c r="C135" s="1"/>
      <c r="D135" s="1"/>
      <c r="E135" s="2"/>
      <c r="F135" s="3"/>
      <c r="G135" s="3"/>
      <c r="H135" s="3"/>
      <c r="I135" s="3"/>
      <c r="J135" s="3"/>
      <c r="K135" s="3"/>
      <c r="L135" s="3"/>
      <c r="M135" s="3"/>
      <c r="N135" s="3"/>
      <c r="O135" s="3"/>
      <c r="P135" s="3"/>
      <c r="Q135" s="3"/>
      <c r="R135" s="3"/>
      <c r="S135" s="3"/>
      <c r="T135" s="3"/>
      <c r="U135" s="33"/>
      <c r="V135" s="3"/>
      <c r="W135" s="33"/>
      <c r="X135" s="3"/>
      <c r="Y135" s="3"/>
      <c r="Z135" s="24"/>
      <c r="AA135" s="1"/>
      <c r="AB135" s="1"/>
      <c r="AC135" s="1"/>
      <c r="AD135" s="1"/>
      <c r="AE135" s="33"/>
      <c r="AF135" s="33"/>
      <c r="AG135" s="1"/>
    </row>
    <row r="136" spans="1:33" ht="11.25" customHeight="1" x14ac:dyDescent="0.3">
      <c r="A136" s="1"/>
      <c r="B136" s="1"/>
      <c r="C136" s="1"/>
      <c r="D136" s="1"/>
      <c r="E136" s="2"/>
      <c r="F136" s="3"/>
      <c r="G136" s="3"/>
      <c r="H136" s="3"/>
      <c r="I136" s="3"/>
      <c r="J136" s="3"/>
      <c r="K136" s="3"/>
      <c r="L136" s="3"/>
      <c r="M136" s="3"/>
      <c r="N136" s="3"/>
      <c r="O136" s="3"/>
      <c r="P136" s="3"/>
      <c r="Q136" s="3"/>
      <c r="R136" s="3"/>
      <c r="S136" s="3"/>
      <c r="T136" s="3"/>
      <c r="U136" s="33"/>
      <c r="V136" s="3"/>
      <c r="W136" s="33"/>
      <c r="X136" s="3"/>
      <c r="Y136" s="3"/>
      <c r="Z136" s="24"/>
      <c r="AA136" s="1"/>
      <c r="AB136" s="1"/>
      <c r="AC136" s="1"/>
      <c r="AD136" s="1"/>
      <c r="AE136" s="33"/>
      <c r="AF136" s="33"/>
      <c r="AG136" s="1"/>
    </row>
    <row r="137" spans="1:33" ht="11.25" customHeight="1" x14ac:dyDescent="0.3">
      <c r="A137" s="1"/>
      <c r="B137" s="1"/>
      <c r="C137" s="1"/>
      <c r="D137" s="1"/>
      <c r="E137" s="2"/>
      <c r="F137" s="3"/>
      <c r="G137" s="3"/>
      <c r="H137" s="3"/>
      <c r="I137" s="3"/>
      <c r="J137" s="3"/>
      <c r="K137" s="3"/>
      <c r="L137" s="3"/>
      <c r="M137" s="3"/>
      <c r="N137" s="3"/>
      <c r="O137" s="3"/>
      <c r="P137" s="3"/>
      <c r="Q137" s="3"/>
      <c r="R137" s="3"/>
      <c r="S137" s="3"/>
      <c r="T137" s="3"/>
      <c r="U137" s="33"/>
      <c r="V137" s="3"/>
      <c r="W137" s="33"/>
      <c r="X137" s="3"/>
      <c r="Y137" s="3"/>
      <c r="Z137" s="24"/>
      <c r="AA137" s="1"/>
      <c r="AB137" s="1"/>
      <c r="AC137" s="1"/>
      <c r="AD137" s="1"/>
      <c r="AE137" s="33"/>
      <c r="AF137" s="33"/>
      <c r="AG137" s="1"/>
    </row>
    <row r="138" spans="1:33" ht="11.25" customHeight="1" x14ac:dyDescent="0.3">
      <c r="A138" s="1"/>
      <c r="B138" s="1"/>
      <c r="C138" s="1"/>
      <c r="D138" s="1"/>
      <c r="E138" s="2"/>
      <c r="F138" s="3"/>
      <c r="G138" s="3"/>
      <c r="H138" s="3"/>
      <c r="I138" s="3"/>
      <c r="J138" s="3"/>
      <c r="K138" s="3"/>
      <c r="L138" s="3"/>
      <c r="M138" s="3"/>
      <c r="N138" s="3"/>
      <c r="O138" s="3"/>
      <c r="P138" s="3"/>
      <c r="Q138" s="3"/>
      <c r="R138" s="3"/>
      <c r="S138" s="3"/>
      <c r="T138" s="3"/>
      <c r="U138" s="33"/>
      <c r="V138" s="3"/>
      <c r="W138" s="33"/>
      <c r="X138" s="3"/>
      <c r="Y138" s="3"/>
      <c r="Z138" s="24"/>
      <c r="AA138" s="1"/>
      <c r="AB138" s="1"/>
      <c r="AC138" s="1"/>
      <c r="AD138" s="1"/>
      <c r="AE138" s="33"/>
      <c r="AF138" s="33"/>
      <c r="AG138" s="1"/>
    </row>
    <row r="139" spans="1:33" ht="11.25" customHeight="1" x14ac:dyDescent="0.3">
      <c r="A139" s="1"/>
      <c r="B139" s="1"/>
      <c r="C139" s="1"/>
      <c r="D139" s="1"/>
      <c r="E139" s="2"/>
      <c r="F139" s="3"/>
      <c r="G139" s="3"/>
      <c r="H139" s="3"/>
      <c r="I139" s="3"/>
      <c r="J139" s="3"/>
      <c r="K139" s="3"/>
      <c r="L139" s="3"/>
      <c r="M139" s="3"/>
      <c r="N139" s="3"/>
      <c r="O139" s="3"/>
      <c r="P139" s="3"/>
      <c r="Q139" s="3"/>
      <c r="R139" s="3"/>
      <c r="S139" s="3"/>
      <c r="T139" s="3"/>
      <c r="U139" s="33"/>
      <c r="V139" s="3"/>
      <c r="W139" s="33"/>
      <c r="X139" s="3"/>
      <c r="Y139" s="3"/>
      <c r="Z139" s="24"/>
      <c r="AA139" s="1"/>
      <c r="AB139" s="1"/>
      <c r="AC139" s="1"/>
      <c r="AD139" s="1"/>
      <c r="AE139" s="33"/>
      <c r="AF139" s="33"/>
      <c r="AG139" s="1"/>
    </row>
    <row r="140" spans="1:33" ht="11.25" customHeight="1" x14ac:dyDescent="0.3">
      <c r="A140" s="1"/>
      <c r="B140" s="1"/>
      <c r="C140" s="1"/>
      <c r="D140" s="1"/>
      <c r="E140" s="2"/>
      <c r="F140" s="3"/>
      <c r="G140" s="3"/>
      <c r="H140" s="3"/>
      <c r="I140" s="3"/>
      <c r="J140" s="3"/>
      <c r="K140" s="3"/>
      <c r="L140" s="3"/>
      <c r="M140" s="3"/>
      <c r="N140" s="3"/>
      <c r="O140" s="3"/>
      <c r="P140" s="3"/>
      <c r="Q140" s="3"/>
      <c r="R140" s="3"/>
      <c r="S140" s="3"/>
      <c r="T140" s="3"/>
      <c r="U140" s="33"/>
      <c r="V140" s="3"/>
      <c r="W140" s="33"/>
      <c r="X140" s="3"/>
      <c r="Y140" s="3"/>
      <c r="Z140" s="24"/>
      <c r="AA140" s="1"/>
      <c r="AB140" s="1"/>
      <c r="AC140" s="1"/>
      <c r="AD140" s="1"/>
      <c r="AE140" s="33"/>
      <c r="AF140" s="33"/>
      <c r="AG140" s="1"/>
    </row>
    <row r="141" spans="1:33" ht="11.25" customHeight="1" x14ac:dyDescent="0.3">
      <c r="A141" s="1"/>
      <c r="B141" s="1"/>
      <c r="C141" s="1"/>
      <c r="D141" s="1"/>
      <c r="E141" s="2"/>
      <c r="F141" s="3"/>
      <c r="G141" s="3"/>
      <c r="H141" s="3"/>
      <c r="I141" s="3"/>
      <c r="J141" s="3"/>
      <c r="K141" s="3"/>
      <c r="L141" s="3"/>
      <c r="M141" s="3"/>
      <c r="N141" s="3"/>
      <c r="O141" s="3"/>
      <c r="P141" s="3"/>
      <c r="Q141" s="3"/>
      <c r="R141" s="3"/>
      <c r="S141" s="3"/>
      <c r="T141" s="3"/>
      <c r="U141" s="33"/>
      <c r="V141" s="3"/>
      <c r="W141" s="33"/>
      <c r="X141" s="3"/>
      <c r="Y141" s="3"/>
      <c r="Z141" s="24"/>
      <c r="AA141" s="1"/>
      <c r="AB141" s="1"/>
      <c r="AC141" s="1"/>
      <c r="AD141" s="1"/>
      <c r="AE141" s="33"/>
      <c r="AF141" s="33"/>
      <c r="AG141" s="1"/>
    </row>
    <row r="142" spans="1:33" ht="11.25" customHeight="1" x14ac:dyDescent="0.3">
      <c r="A142" s="1"/>
      <c r="B142" s="1"/>
      <c r="C142" s="1"/>
      <c r="D142" s="1"/>
      <c r="E142" s="2"/>
      <c r="F142" s="3"/>
      <c r="G142" s="3"/>
      <c r="H142" s="3"/>
      <c r="I142" s="3"/>
      <c r="J142" s="3"/>
      <c r="K142" s="3"/>
      <c r="L142" s="3"/>
      <c r="M142" s="3"/>
      <c r="N142" s="3"/>
      <c r="O142" s="3"/>
      <c r="P142" s="3"/>
      <c r="Q142" s="3"/>
      <c r="R142" s="3"/>
      <c r="S142" s="3"/>
      <c r="T142" s="3"/>
      <c r="U142" s="33"/>
      <c r="V142" s="3"/>
      <c r="W142" s="33"/>
      <c r="X142" s="3"/>
      <c r="Y142" s="3"/>
      <c r="Z142" s="24"/>
      <c r="AA142" s="1"/>
      <c r="AB142" s="1"/>
      <c r="AC142" s="1"/>
      <c r="AD142" s="1"/>
      <c r="AE142" s="33"/>
      <c r="AF142" s="33"/>
      <c r="AG142" s="1"/>
    </row>
    <row r="143" spans="1:33" ht="11.25" customHeight="1" x14ac:dyDescent="0.3">
      <c r="A143" s="1"/>
      <c r="B143" s="1"/>
      <c r="C143" s="1"/>
      <c r="D143" s="1"/>
      <c r="E143" s="2"/>
      <c r="F143" s="3"/>
      <c r="G143" s="3"/>
      <c r="H143" s="3"/>
      <c r="I143" s="3"/>
      <c r="J143" s="3"/>
      <c r="K143" s="3"/>
      <c r="L143" s="3"/>
      <c r="M143" s="3"/>
      <c r="N143" s="3"/>
      <c r="O143" s="3"/>
      <c r="P143" s="3"/>
      <c r="Q143" s="3"/>
      <c r="R143" s="3"/>
      <c r="S143" s="3"/>
      <c r="T143" s="3"/>
      <c r="U143" s="33"/>
      <c r="V143" s="3"/>
      <c r="W143" s="33"/>
      <c r="X143" s="3"/>
      <c r="Y143" s="3"/>
      <c r="Z143" s="24"/>
      <c r="AA143" s="1"/>
      <c r="AB143" s="1"/>
      <c r="AC143" s="1"/>
      <c r="AD143" s="1"/>
      <c r="AE143" s="33"/>
      <c r="AF143" s="33"/>
      <c r="AG143" s="1"/>
    </row>
    <row r="144" spans="1:33" ht="11.25" customHeight="1" x14ac:dyDescent="0.3">
      <c r="A144" s="1"/>
      <c r="B144" s="1"/>
      <c r="C144" s="1"/>
      <c r="D144" s="1"/>
      <c r="E144" s="2"/>
      <c r="F144" s="3"/>
      <c r="G144" s="3"/>
      <c r="H144" s="3"/>
      <c r="I144" s="3"/>
      <c r="J144" s="3"/>
      <c r="K144" s="3"/>
      <c r="L144" s="3"/>
      <c r="M144" s="3"/>
      <c r="N144" s="3"/>
      <c r="O144" s="3"/>
      <c r="P144" s="3"/>
      <c r="Q144" s="3"/>
      <c r="R144" s="3"/>
      <c r="S144" s="3"/>
      <c r="T144" s="3"/>
      <c r="U144" s="33"/>
      <c r="V144" s="3"/>
      <c r="W144" s="33"/>
      <c r="X144" s="3"/>
      <c r="Y144" s="3"/>
      <c r="Z144" s="24"/>
      <c r="AA144" s="1"/>
      <c r="AB144" s="1"/>
      <c r="AC144" s="1"/>
      <c r="AD144" s="1"/>
      <c r="AE144" s="33"/>
      <c r="AF144" s="33"/>
      <c r="AG144" s="1"/>
    </row>
    <row r="145" spans="1:33" ht="11.25" customHeight="1" x14ac:dyDescent="0.3">
      <c r="A145" s="1"/>
      <c r="B145" s="1"/>
      <c r="C145" s="1"/>
      <c r="D145" s="1"/>
      <c r="E145" s="2"/>
      <c r="F145" s="3"/>
      <c r="G145" s="3"/>
      <c r="H145" s="3"/>
      <c r="I145" s="3"/>
      <c r="J145" s="3"/>
      <c r="K145" s="3"/>
      <c r="L145" s="3"/>
      <c r="M145" s="3"/>
      <c r="N145" s="3"/>
      <c r="O145" s="3"/>
      <c r="P145" s="3"/>
      <c r="Q145" s="3"/>
      <c r="R145" s="3"/>
      <c r="S145" s="3"/>
      <c r="T145" s="3"/>
      <c r="U145" s="33"/>
      <c r="V145" s="3"/>
      <c r="W145" s="33"/>
      <c r="X145" s="3"/>
      <c r="Y145" s="3"/>
      <c r="Z145" s="24"/>
      <c r="AA145" s="1"/>
      <c r="AB145" s="1"/>
      <c r="AC145" s="1"/>
      <c r="AD145" s="1"/>
      <c r="AE145" s="33"/>
      <c r="AF145" s="33"/>
      <c r="AG145" s="1"/>
    </row>
    <row r="146" spans="1:33" ht="11.25" customHeight="1" x14ac:dyDescent="0.3">
      <c r="A146" s="1"/>
      <c r="B146" s="1"/>
      <c r="C146" s="1"/>
      <c r="D146" s="1"/>
      <c r="E146" s="2"/>
      <c r="F146" s="3"/>
      <c r="G146" s="3"/>
      <c r="H146" s="3"/>
      <c r="I146" s="3"/>
      <c r="J146" s="3"/>
      <c r="K146" s="3"/>
      <c r="L146" s="3"/>
      <c r="M146" s="3"/>
      <c r="N146" s="3"/>
      <c r="O146" s="3"/>
      <c r="P146" s="3"/>
      <c r="Q146" s="3"/>
      <c r="R146" s="3"/>
      <c r="S146" s="3"/>
      <c r="T146" s="3"/>
      <c r="U146" s="33"/>
      <c r="V146" s="3"/>
      <c r="W146" s="33"/>
      <c r="X146" s="3"/>
      <c r="Y146" s="3"/>
      <c r="Z146" s="24"/>
      <c r="AA146" s="1"/>
      <c r="AB146" s="1"/>
      <c r="AC146" s="1"/>
      <c r="AD146" s="1"/>
      <c r="AE146" s="33"/>
      <c r="AF146" s="33"/>
      <c r="AG146" s="1"/>
    </row>
    <row r="147" spans="1:33" ht="11.25" customHeight="1" x14ac:dyDescent="0.3">
      <c r="A147" s="1"/>
      <c r="B147" s="1"/>
      <c r="C147" s="1"/>
      <c r="D147" s="1"/>
      <c r="E147" s="2"/>
      <c r="F147" s="3"/>
      <c r="G147" s="3"/>
      <c r="H147" s="3"/>
      <c r="I147" s="3"/>
      <c r="J147" s="3"/>
      <c r="K147" s="3"/>
      <c r="L147" s="3"/>
      <c r="M147" s="3"/>
      <c r="N147" s="3"/>
      <c r="O147" s="3"/>
      <c r="P147" s="3"/>
      <c r="Q147" s="3"/>
      <c r="R147" s="3"/>
      <c r="S147" s="3"/>
      <c r="T147" s="3"/>
      <c r="U147" s="33"/>
      <c r="V147" s="3"/>
      <c r="W147" s="33"/>
      <c r="X147" s="3"/>
      <c r="Y147" s="3"/>
      <c r="Z147" s="24"/>
      <c r="AA147" s="1"/>
      <c r="AB147" s="1"/>
      <c r="AC147" s="1"/>
      <c r="AD147" s="1"/>
      <c r="AE147" s="33"/>
      <c r="AF147" s="33"/>
      <c r="AG147" s="1"/>
    </row>
    <row r="148" spans="1:33" ht="11.25" customHeight="1" x14ac:dyDescent="0.3">
      <c r="A148" s="1"/>
      <c r="B148" s="1"/>
      <c r="C148" s="1"/>
      <c r="D148" s="1"/>
      <c r="E148" s="2"/>
      <c r="F148" s="3"/>
      <c r="G148" s="3"/>
      <c r="H148" s="3"/>
      <c r="I148" s="3"/>
      <c r="J148" s="3"/>
      <c r="K148" s="3"/>
      <c r="L148" s="3"/>
      <c r="M148" s="3"/>
      <c r="N148" s="3"/>
      <c r="O148" s="3"/>
      <c r="P148" s="3"/>
      <c r="Q148" s="3"/>
      <c r="R148" s="3"/>
      <c r="S148" s="3"/>
      <c r="T148" s="3"/>
      <c r="U148" s="33"/>
      <c r="V148" s="3"/>
      <c r="W148" s="33"/>
      <c r="X148" s="3"/>
      <c r="Y148" s="3"/>
      <c r="Z148" s="24"/>
      <c r="AA148" s="1"/>
      <c r="AB148" s="1"/>
      <c r="AC148" s="1"/>
      <c r="AD148" s="1"/>
      <c r="AE148" s="33"/>
      <c r="AF148" s="33"/>
      <c r="AG148" s="1"/>
    </row>
    <row r="149" spans="1:33" ht="11.25" customHeight="1" x14ac:dyDescent="0.3">
      <c r="A149" s="1"/>
      <c r="B149" s="1"/>
      <c r="C149" s="1"/>
      <c r="D149" s="1"/>
      <c r="E149" s="2"/>
      <c r="F149" s="3"/>
      <c r="G149" s="3"/>
      <c r="H149" s="3"/>
      <c r="I149" s="3"/>
      <c r="J149" s="3"/>
      <c r="K149" s="3"/>
      <c r="L149" s="3"/>
      <c r="M149" s="3"/>
      <c r="N149" s="3"/>
      <c r="O149" s="3"/>
      <c r="P149" s="3"/>
      <c r="Q149" s="3"/>
      <c r="R149" s="3"/>
      <c r="S149" s="3"/>
      <c r="T149" s="3"/>
      <c r="U149" s="33"/>
      <c r="V149" s="3"/>
      <c r="W149" s="33"/>
      <c r="X149" s="3"/>
      <c r="Y149" s="3"/>
      <c r="Z149" s="24"/>
      <c r="AA149" s="1"/>
      <c r="AB149" s="1"/>
      <c r="AC149" s="1"/>
      <c r="AD149" s="1"/>
      <c r="AE149" s="33"/>
      <c r="AF149" s="33"/>
      <c r="AG149" s="1"/>
    </row>
    <row r="150" spans="1:33" ht="11.25" customHeight="1" x14ac:dyDescent="0.3">
      <c r="A150" s="1"/>
      <c r="B150" s="1"/>
      <c r="C150" s="1"/>
      <c r="D150" s="1"/>
      <c r="E150" s="2"/>
      <c r="F150" s="3"/>
      <c r="G150" s="3"/>
      <c r="H150" s="3"/>
      <c r="I150" s="3"/>
      <c r="J150" s="3"/>
      <c r="K150" s="3"/>
      <c r="L150" s="3"/>
      <c r="M150" s="3"/>
      <c r="N150" s="3"/>
      <c r="O150" s="3"/>
      <c r="P150" s="3"/>
      <c r="Q150" s="3"/>
      <c r="R150" s="3"/>
      <c r="S150" s="3"/>
      <c r="T150" s="3"/>
      <c r="U150" s="33"/>
      <c r="V150" s="3"/>
      <c r="W150" s="33"/>
      <c r="X150" s="3"/>
      <c r="Y150" s="3"/>
      <c r="Z150" s="24"/>
      <c r="AA150" s="1"/>
      <c r="AB150" s="1"/>
      <c r="AC150" s="1"/>
      <c r="AD150" s="1"/>
      <c r="AE150" s="33"/>
      <c r="AF150" s="33"/>
      <c r="AG150" s="1"/>
    </row>
    <row r="151" spans="1:33" ht="11.25" customHeight="1" x14ac:dyDescent="0.3">
      <c r="A151" s="1"/>
      <c r="B151" s="1"/>
      <c r="C151" s="1"/>
      <c r="D151" s="1"/>
      <c r="E151" s="2"/>
      <c r="F151" s="3"/>
      <c r="G151" s="3"/>
      <c r="H151" s="3"/>
      <c r="I151" s="3"/>
      <c r="J151" s="3"/>
      <c r="K151" s="3"/>
      <c r="L151" s="3"/>
      <c r="M151" s="3"/>
      <c r="N151" s="3"/>
      <c r="O151" s="3"/>
      <c r="P151" s="3"/>
      <c r="Q151" s="3"/>
      <c r="R151" s="3"/>
      <c r="S151" s="3"/>
      <c r="T151" s="3"/>
      <c r="U151" s="33"/>
      <c r="V151" s="3"/>
      <c r="W151" s="33"/>
      <c r="X151" s="3"/>
      <c r="Y151" s="3"/>
      <c r="Z151" s="24"/>
      <c r="AA151" s="1"/>
      <c r="AB151" s="1"/>
      <c r="AC151" s="1"/>
      <c r="AD151" s="1"/>
      <c r="AE151" s="33"/>
      <c r="AF151" s="33"/>
      <c r="AG151" s="1"/>
    </row>
    <row r="152" spans="1:33" ht="11.25" customHeight="1" x14ac:dyDescent="0.3">
      <c r="A152" s="1"/>
      <c r="B152" s="1"/>
      <c r="C152" s="1"/>
      <c r="D152" s="1"/>
      <c r="E152" s="2"/>
      <c r="F152" s="3"/>
      <c r="G152" s="3"/>
      <c r="H152" s="3"/>
      <c r="I152" s="3"/>
      <c r="J152" s="3"/>
      <c r="K152" s="3"/>
      <c r="L152" s="3"/>
      <c r="M152" s="3"/>
      <c r="N152" s="3"/>
      <c r="O152" s="3"/>
      <c r="P152" s="3"/>
      <c r="Q152" s="3"/>
      <c r="R152" s="3"/>
      <c r="S152" s="3"/>
      <c r="T152" s="3"/>
      <c r="U152" s="33"/>
      <c r="V152" s="3"/>
      <c r="W152" s="33"/>
      <c r="X152" s="3"/>
      <c r="Y152" s="3"/>
      <c r="Z152" s="24"/>
      <c r="AA152" s="1"/>
      <c r="AB152" s="1"/>
      <c r="AC152" s="1"/>
      <c r="AD152" s="1"/>
      <c r="AE152" s="33"/>
      <c r="AF152" s="33"/>
      <c r="AG152" s="1"/>
    </row>
    <row r="153" spans="1:33" ht="11.25" customHeight="1" x14ac:dyDescent="0.3">
      <c r="A153" s="1"/>
      <c r="B153" s="1"/>
      <c r="C153" s="1"/>
      <c r="D153" s="1"/>
      <c r="E153" s="2"/>
      <c r="F153" s="3"/>
      <c r="G153" s="3"/>
      <c r="H153" s="3"/>
      <c r="I153" s="3"/>
      <c r="J153" s="3"/>
      <c r="K153" s="3"/>
      <c r="L153" s="3"/>
      <c r="M153" s="3"/>
      <c r="N153" s="3"/>
      <c r="O153" s="3"/>
      <c r="P153" s="3"/>
      <c r="Q153" s="3"/>
      <c r="R153" s="3"/>
      <c r="S153" s="3"/>
      <c r="T153" s="3"/>
      <c r="U153" s="33"/>
      <c r="V153" s="3"/>
      <c r="W153" s="33"/>
      <c r="X153" s="3"/>
      <c r="Y153" s="3"/>
      <c r="Z153" s="24"/>
      <c r="AA153" s="1"/>
      <c r="AB153" s="1"/>
      <c r="AC153" s="1"/>
      <c r="AD153" s="1"/>
      <c r="AE153" s="33"/>
      <c r="AF153" s="33"/>
      <c r="AG153" s="1"/>
    </row>
    <row r="154" spans="1:33" ht="11.25" customHeight="1" x14ac:dyDescent="0.3">
      <c r="A154" s="1"/>
      <c r="B154" s="1"/>
      <c r="C154" s="1"/>
      <c r="D154" s="1"/>
      <c r="E154" s="2"/>
      <c r="F154" s="3"/>
      <c r="G154" s="3"/>
      <c r="H154" s="3"/>
      <c r="I154" s="3"/>
      <c r="J154" s="3"/>
      <c r="K154" s="3"/>
      <c r="L154" s="3"/>
      <c r="M154" s="3"/>
      <c r="N154" s="3"/>
      <c r="O154" s="3"/>
      <c r="P154" s="3"/>
      <c r="Q154" s="3"/>
      <c r="R154" s="3"/>
      <c r="S154" s="3"/>
      <c r="T154" s="3"/>
      <c r="U154" s="33"/>
      <c r="V154" s="3"/>
      <c r="W154" s="33"/>
      <c r="X154" s="3"/>
      <c r="Y154" s="3"/>
      <c r="Z154" s="24"/>
      <c r="AA154" s="1"/>
      <c r="AB154" s="1"/>
      <c r="AC154" s="1"/>
      <c r="AD154" s="1"/>
      <c r="AE154" s="33"/>
      <c r="AF154" s="33"/>
      <c r="AG154" s="1"/>
    </row>
    <row r="155" spans="1:33" ht="11.25" customHeight="1" x14ac:dyDescent="0.3">
      <c r="A155" s="1"/>
      <c r="B155" s="1"/>
      <c r="C155" s="1"/>
      <c r="D155" s="1"/>
      <c r="E155" s="2"/>
      <c r="F155" s="3"/>
      <c r="G155" s="3"/>
      <c r="H155" s="3"/>
      <c r="I155" s="3"/>
      <c r="J155" s="3"/>
      <c r="K155" s="3"/>
      <c r="L155" s="3"/>
      <c r="M155" s="3"/>
      <c r="N155" s="3"/>
      <c r="O155" s="3"/>
      <c r="P155" s="3"/>
      <c r="Q155" s="3"/>
      <c r="R155" s="3"/>
      <c r="S155" s="3"/>
      <c r="T155" s="3"/>
      <c r="U155" s="33"/>
      <c r="V155" s="3"/>
      <c r="W155" s="33"/>
      <c r="X155" s="3"/>
      <c r="Y155" s="3"/>
      <c r="Z155" s="24"/>
      <c r="AA155" s="1"/>
      <c r="AB155" s="1"/>
      <c r="AC155" s="1"/>
      <c r="AD155" s="1"/>
      <c r="AE155" s="33"/>
      <c r="AF155" s="33"/>
      <c r="AG155" s="1"/>
    </row>
    <row r="156" spans="1:33" ht="11.25" customHeight="1" x14ac:dyDescent="0.3">
      <c r="A156" s="1"/>
      <c r="B156" s="1"/>
      <c r="C156" s="1"/>
      <c r="D156" s="1"/>
      <c r="E156" s="2"/>
      <c r="F156" s="3"/>
      <c r="G156" s="3"/>
      <c r="H156" s="3"/>
      <c r="I156" s="3"/>
      <c r="J156" s="3"/>
      <c r="K156" s="3"/>
      <c r="L156" s="3"/>
      <c r="M156" s="3"/>
      <c r="N156" s="3"/>
      <c r="O156" s="3"/>
      <c r="P156" s="3"/>
      <c r="Q156" s="3"/>
      <c r="R156" s="3"/>
      <c r="S156" s="3"/>
      <c r="T156" s="3"/>
      <c r="U156" s="33"/>
      <c r="V156" s="3"/>
      <c r="W156" s="33"/>
      <c r="X156" s="3"/>
      <c r="Y156" s="3"/>
      <c r="Z156" s="24"/>
      <c r="AA156" s="1"/>
      <c r="AB156" s="1"/>
      <c r="AC156" s="1"/>
      <c r="AD156" s="1"/>
      <c r="AE156" s="33"/>
      <c r="AF156" s="33"/>
      <c r="AG156" s="1"/>
    </row>
    <row r="157" spans="1:33" ht="11.25" customHeight="1" x14ac:dyDescent="0.3">
      <c r="A157" s="1"/>
      <c r="B157" s="1"/>
      <c r="C157" s="1"/>
      <c r="D157" s="1"/>
      <c r="E157" s="2"/>
      <c r="F157" s="3"/>
      <c r="G157" s="3"/>
      <c r="H157" s="3"/>
      <c r="I157" s="3"/>
      <c r="J157" s="3"/>
      <c r="K157" s="3"/>
      <c r="L157" s="3"/>
      <c r="M157" s="3"/>
      <c r="N157" s="3"/>
      <c r="O157" s="3"/>
      <c r="P157" s="3"/>
      <c r="Q157" s="3"/>
      <c r="R157" s="3"/>
      <c r="S157" s="3"/>
      <c r="T157" s="3"/>
      <c r="U157" s="33"/>
      <c r="V157" s="3"/>
      <c r="W157" s="33"/>
      <c r="X157" s="3"/>
      <c r="Y157" s="3"/>
      <c r="Z157" s="24"/>
      <c r="AA157" s="1"/>
      <c r="AB157" s="1"/>
      <c r="AC157" s="1"/>
      <c r="AD157" s="1"/>
      <c r="AE157" s="33"/>
      <c r="AF157" s="33"/>
      <c r="AG157" s="1"/>
    </row>
    <row r="158" spans="1:33" ht="11.25" customHeight="1" x14ac:dyDescent="0.3">
      <c r="A158" s="1"/>
      <c r="B158" s="1"/>
      <c r="C158" s="1"/>
      <c r="D158" s="1"/>
      <c r="E158" s="2"/>
      <c r="F158" s="3"/>
      <c r="G158" s="3"/>
      <c r="H158" s="3"/>
      <c r="I158" s="3"/>
      <c r="J158" s="3"/>
      <c r="K158" s="3"/>
      <c r="L158" s="3"/>
      <c r="M158" s="3"/>
      <c r="N158" s="3"/>
      <c r="O158" s="3"/>
      <c r="P158" s="3"/>
      <c r="Q158" s="3"/>
      <c r="R158" s="3"/>
      <c r="S158" s="3"/>
      <c r="T158" s="3"/>
      <c r="U158" s="33"/>
      <c r="V158" s="3"/>
      <c r="W158" s="33"/>
      <c r="X158" s="3"/>
      <c r="Y158" s="3"/>
      <c r="Z158" s="24"/>
      <c r="AA158" s="1"/>
      <c r="AB158" s="1"/>
      <c r="AC158" s="1"/>
      <c r="AD158" s="1"/>
      <c r="AE158" s="33"/>
      <c r="AF158" s="33"/>
      <c r="AG158" s="1"/>
    </row>
    <row r="159" spans="1:33" ht="11.25" customHeight="1" x14ac:dyDescent="0.3">
      <c r="A159" s="1"/>
      <c r="B159" s="1"/>
      <c r="C159" s="1"/>
      <c r="D159" s="1"/>
      <c r="E159" s="2"/>
      <c r="F159" s="3"/>
      <c r="G159" s="3"/>
      <c r="H159" s="3"/>
      <c r="I159" s="3"/>
      <c r="J159" s="3"/>
      <c r="K159" s="3"/>
      <c r="L159" s="3"/>
      <c r="M159" s="3"/>
      <c r="N159" s="3"/>
      <c r="O159" s="3"/>
      <c r="P159" s="3"/>
      <c r="Q159" s="3"/>
      <c r="R159" s="3"/>
      <c r="S159" s="3"/>
      <c r="T159" s="3"/>
      <c r="U159" s="33"/>
      <c r="V159" s="3"/>
      <c r="W159" s="33"/>
      <c r="X159" s="3"/>
      <c r="Y159" s="3"/>
      <c r="Z159" s="24"/>
      <c r="AA159" s="1"/>
      <c r="AB159" s="1"/>
      <c r="AC159" s="1"/>
      <c r="AD159" s="1"/>
      <c r="AE159" s="33"/>
      <c r="AF159" s="33"/>
      <c r="AG159" s="1"/>
    </row>
    <row r="160" spans="1:33" ht="11.25" customHeight="1" x14ac:dyDescent="0.3">
      <c r="A160" s="1"/>
      <c r="B160" s="1"/>
      <c r="C160" s="1"/>
      <c r="D160" s="1"/>
      <c r="E160" s="2"/>
      <c r="F160" s="3"/>
      <c r="G160" s="3"/>
      <c r="H160" s="3"/>
      <c r="I160" s="3"/>
      <c r="J160" s="3"/>
      <c r="K160" s="3"/>
      <c r="L160" s="3"/>
      <c r="M160" s="3"/>
      <c r="N160" s="3"/>
      <c r="O160" s="3"/>
      <c r="P160" s="3"/>
      <c r="Q160" s="3"/>
      <c r="R160" s="3"/>
      <c r="S160" s="3"/>
      <c r="T160" s="3"/>
      <c r="U160" s="33"/>
      <c r="V160" s="3"/>
      <c r="W160" s="33"/>
      <c r="X160" s="3"/>
      <c r="Y160" s="3"/>
      <c r="Z160" s="24"/>
      <c r="AA160" s="1"/>
      <c r="AB160" s="1"/>
      <c r="AC160" s="1"/>
      <c r="AD160" s="1"/>
      <c r="AE160" s="33"/>
      <c r="AF160" s="33"/>
      <c r="AG160" s="1"/>
    </row>
    <row r="161" spans="1:33" ht="11.25" customHeight="1" x14ac:dyDescent="0.3">
      <c r="A161" s="1"/>
      <c r="B161" s="1"/>
      <c r="C161" s="1"/>
      <c r="D161" s="1"/>
      <c r="E161" s="2"/>
      <c r="F161" s="3"/>
      <c r="G161" s="3"/>
      <c r="H161" s="3"/>
      <c r="I161" s="3"/>
      <c r="J161" s="3"/>
      <c r="K161" s="3"/>
      <c r="L161" s="3"/>
      <c r="M161" s="3"/>
      <c r="N161" s="3"/>
      <c r="O161" s="3"/>
      <c r="P161" s="3"/>
      <c r="Q161" s="3"/>
      <c r="R161" s="3"/>
      <c r="S161" s="3"/>
      <c r="T161" s="3"/>
      <c r="U161" s="33"/>
      <c r="V161" s="3"/>
      <c r="W161" s="33"/>
      <c r="X161" s="3"/>
      <c r="Y161" s="3"/>
      <c r="Z161" s="24"/>
      <c r="AA161" s="1"/>
      <c r="AB161" s="1"/>
      <c r="AC161" s="1"/>
      <c r="AD161" s="1"/>
      <c r="AE161" s="33"/>
      <c r="AF161" s="33"/>
      <c r="AG161" s="1"/>
    </row>
    <row r="162" spans="1:33" ht="11.25" customHeight="1" x14ac:dyDescent="0.3">
      <c r="A162" s="1"/>
      <c r="B162" s="1"/>
      <c r="C162" s="1"/>
      <c r="D162" s="1"/>
      <c r="E162" s="2"/>
      <c r="F162" s="3"/>
      <c r="G162" s="3"/>
      <c r="H162" s="3"/>
      <c r="I162" s="3"/>
      <c r="J162" s="3"/>
      <c r="K162" s="3"/>
      <c r="L162" s="3"/>
      <c r="M162" s="3"/>
      <c r="N162" s="3"/>
      <c r="O162" s="3"/>
      <c r="P162" s="3"/>
      <c r="Q162" s="3"/>
      <c r="R162" s="3"/>
      <c r="S162" s="3"/>
      <c r="T162" s="3"/>
      <c r="U162" s="33"/>
      <c r="V162" s="3"/>
      <c r="W162" s="33"/>
      <c r="X162" s="3"/>
      <c r="Y162" s="3"/>
      <c r="Z162" s="24"/>
      <c r="AA162" s="1"/>
      <c r="AB162" s="1"/>
      <c r="AC162" s="1"/>
      <c r="AD162" s="1"/>
      <c r="AE162" s="33"/>
      <c r="AF162" s="33"/>
      <c r="AG162" s="1"/>
    </row>
    <row r="163" spans="1:33" ht="11.25" customHeight="1" x14ac:dyDescent="0.3">
      <c r="A163" s="1"/>
      <c r="B163" s="1"/>
      <c r="C163" s="1"/>
      <c r="D163" s="1"/>
      <c r="E163" s="2"/>
      <c r="F163" s="3"/>
      <c r="G163" s="3"/>
      <c r="H163" s="3"/>
      <c r="I163" s="3"/>
      <c r="J163" s="3"/>
      <c r="K163" s="3"/>
      <c r="L163" s="3"/>
      <c r="M163" s="3"/>
      <c r="N163" s="3"/>
      <c r="O163" s="3"/>
      <c r="P163" s="3"/>
      <c r="Q163" s="3"/>
      <c r="R163" s="3"/>
      <c r="S163" s="3"/>
      <c r="T163" s="3"/>
      <c r="U163" s="33"/>
      <c r="V163" s="3"/>
      <c r="W163" s="33"/>
      <c r="X163" s="3"/>
      <c r="Y163" s="3"/>
      <c r="Z163" s="24"/>
      <c r="AA163" s="1"/>
      <c r="AB163" s="1"/>
      <c r="AC163" s="1"/>
      <c r="AD163" s="1"/>
      <c r="AE163" s="33"/>
      <c r="AF163" s="33"/>
      <c r="AG163" s="1"/>
    </row>
    <row r="164" spans="1:33" ht="11.25" customHeight="1" x14ac:dyDescent="0.3">
      <c r="A164" s="1"/>
      <c r="B164" s="1"/>
      <c r="C164" s="1"/>
      <c r="D164" s="1"/>
      <c r="E164" s="2"/>
      <c r="F164" s="3"/>
      <c r="G164" s="3"/>
      <c r="H164" s="3"/>
      <c r="I164" s="3"/>
      <c r="J164" s="3"/>
      <c r="K164" s="3"/>
      <c r="L164" s="3"/>
      <c r="M164" s="3"/>
      <c r="N164" s="3"/>
      <c r="O164" s="3"/>
      <c r="P164" s="3"/>
      <c r="Q164" s="3"/>
      <c r="R164" s="3"/>
      <c r="S164" s="3"/>
      <c r="T164" s="3"/>
      <c r="U164" s="33"/>
      <c r="V164" s="3"/>
      <c r="W164" s="33"/>
      <c r="X164" s="3"/>
      <c r="Y164" s="3"/>
      <c r="Z164" s="24"/>
      <c r="AA164" s="1"/>
      <c r="AB164" s="1"/>
      <c r="AC164" s="1"/>
      <c r="AD164" s="1"/>
      <c r="AE164" s="33"/>
      <c r="AF164" s="33"/>
      <c r="AG164" s="1"/>
    </row>
    <row r="165" spans="1:33" ht="11.25" customHeight="1" x14ac:dyDescent="0.3">
      <c r="A165" s="1"/>
      <c r="B165" s="1"/>
      <c r="C165" s="1"/>
      <c r="D165" s="1"/>
      <c r="E165" s="2"/>
      <c r="F165" s="3"/>
      <c r="G165" s="3"/>
      <c r="H165" s="3"/>
      <c r="I165" s="3"/>
      <c r="J165" s="3"/>
      <c r="K165" s="3"/>
      <c r="L165" s="3"/>
      <c r="M165" s="3"/>
      <c r="N165" s="3"/>
      <c r="O165" s="3"/>
      <c r="P165" s="3"/>
      <c r="Q165" s="3"/>
      <c r="R165" s="3"/>
      <c r="S165" s="3"/>
      <c r="T165" s="3"/>
      <c r="U165" s="33"/>
      <c r="V165" s="3"/>
      <c r="W165" s="33"/>
      <c r="X165" s="3"/>
      <c r="Y165" s="3"/>
      <c r="Z165" s="24"/>
      <c r="AA165" s="1"/>
      <c r="AB165" s="1"/>
      <c r="AC165" s="1"/>
      <c r="AD165" s="1"/>
      <c r="AE165" s="33"/>
      <c r="AF165" s="33"/>
      <c r="AG165" s="1"/>
    </row>
    <row r="166" spans="1:33" ht="11.25" customHeight="1" x14ac:dyDescent="0.3">
      <c r="A166" s="1"/>
      <c r="B166" s="1"/>
      <c r="C166" s="1"/>
      <c r="D166" s="1"/>
      <c r="E166" s="2"/>
      <c r="F166" s="3"/>
      <c r="G166" s="3"/>
      <c r="H166" s="3"/>
      <c r="I166" s="3"/>
      <c r="J166" s="3"/>
      <c r="K166" s="3"/>
      <c r="L166" s="3"/>
      <c r="M166" s="3"/>
      <c r="N166" s="3"/>
      <c r="O166" s="3"/>
      <c r="P166" s="3"/>
      <c r="Q166" s="3"/>
      <c r="R166" s="3"/>
      <c r="S166" s="3"/>
      <c r="T166" s="3"/>
      <c r="U166" s="33"/>
      <c r="V166" s="3"/>
      <c r="W166" s="33"/>
      <c r="X166" s="3"/>
      <c r="Y166" s="3"/>
      <c r="Z166" s="24"/>
      <c r="AA166" s="1"/>
      <c r="AB166" s="1"/>
      <c r="AC166" s="1"/>
      <c r="AD166" s="1"/>
      <c r="AE166" s="33"/>
      <c r="AF166" s="33"/>
      <c r="AG166" s="1"/>
    </row>
    <row r="167" spans="1:33" ht="11.25" customHeight="1" x14ac:dyDescent="0.3">
      <c r="A167" s="1"/>
      <c r="B167" s="1"/>
      <c r="C167" s="1"/>
      <c r="D167" s="1"/>
      <c r="E167" s="2"/>
      <c r="F167" s="3"/>
      <c r="G167" s="3"/>
      <c r="H167" s="3"/>
      <c r="I167" s="3"/>
      <c r="J167" s="3"/>
      <c r="K167" s="3"/>
      <c r="L167" s="3"/>
      <c r="M167" s="3"/>
      <c r="N167" s="3"/>
      <c r="O167" s="3"/>
      <c r="P167" s="3"/>
      <c r="Q167" s="3"/>
      <c r="R167" s="3"/>
      <c r="S167" s="3"/>
      <c r="T167" s="3"/>
      <c r="U167" s="33"/>
      <c r="V167" s="3"/>
      <c r="W167" s="33"/>
      <c r="X167" s="3"/>
      <c r="Y167" s="3"/>
      <c r="Z167" s="24"/>
      <c r="AA167" s="1"/>
      <c r="AB167" s="1"/>
      <c r="AC167" s="1"/>
      <c r="AD167" s="1"/>
      <c r="AE167" s="33"/>
      <c r="AF167" s="33"/>
      <c r="AG167" s="1"/>
    </row>
    <row r="168" spans="1:33" ht="11.25" customHeight="1" x14ac:dyDescent="0.3">
      <c r="A168" s="1"/>
      <c r="B168" s="1"/>
      <c r="C168" s="1"/>
      <c r="D168" s="1"/>
      <c r="E168" s="2"/>
      <c r="F168" s="3"/>
      <c r="G168" s="3"/>
      <c r="H168" s="3"/>
      <c r="I168" s="3"/>
      <c r="J168" s="3"/>
      <c r="K168" s="3"/>
      <c r="L168" s="3"/>
      <c r="M168" s="3"/>
      <c r="N168" s="3"/>
      <c r="O168" s="3"/>
      <c r="P168" s="3"/>
      <c r="Q168" s="3"/>
      <c r="R168" s="3"/>
      <c r="S168" s="3"/>
      <c r="T168" s="3"/>
      <c r="U168" s="33"/>
      <c r="V168" s="3"/>
      <c r="W168" s="33"/>
      <c r="X168" s="3"/>
      <c r="Y168" s="3"/>
      <c r="Z168" s="24"/>
      <c r="AA168" s="1"/>
      <c r="AB168" s="1"/>
      <c r="AC168" s="1"/>
      <c r="AD168" s="1"/>
      <c r="AE168" s="33"/>
      <c r="AF168" s="33"/>
      <c r="AG168" s="1"/>
    </row>
    <row r="169" spans="1:33" ht="11.25" customHeight="1" x14ac:dyDescent="0.3">
      <c r="A169" s="1"/>
      <c r="B169" s="1"/>
      <c r="C169" s="1"/>
      <c r="D169" s="1"/>
      <c r="E169" s="2"/>
      <c r="F169" s="3"/>
      <c r="G169" s="3"/>
      <c r="H169" s="3"/>
      <c r="I169" s="3"/>
      <c r="J169" s="3"/>
      <c r="K169" s="3"/>
      <c r="L169" s="3"/>
      <c r="M169" s="3"/>
      <c r="N169" s="3"/>
      <c r="O169" s="3"/>
      <c r="P169" s="3"/>
      <c r="Q169" s="3"/>
      <c r="R169" s="3"/>
      <c r="S169" s="3"/>
      <c r="T169" s="3"/>
      <c r="U169" s="33"/>
      <c r="V169" s="3"/>
      <c r="W169" s="33"/>
      <c r="X169" s="3"/>
      <c r="Y169" s="3"/>
      <c r="Z169" s="24"/>
      <c r="AA169" s="1"/>
      <c r="AB169" s="1"/>
      <c r="AC169" s="1"/>
      <c r="AD169" s="1"/>
      <c r="AE169" s="33"/>
      <c r="AF169" s="33"/>
      <c r="AG169" s="1"/>
    </row>
    <row r="170" spans="1:33" ht="11.25" customHeight="1" x14ac:dyDescent="0.3">
      <c r="A170" s="1"/>
      <c r="B170" s="1"/>
      <c r="C170" s="1"/>
      <c r="D170" s="1"/>
      <c r="E170" s="2"/>
      <c r="F170" s="3"/>
      <c r="G170" s="3"/>
      <c r="H170" s="3"/>
      <c r="I170" s="3"/>
      <c r="J170" s="3"/>
      <c r="K170" s="3"/>
      <c r="L170" s="3"/>
      <c r="M170" s="3"/>
      <c r="N170" s="3"/>
      <c r="O170" s="3"/>
      <c r="P170" s="3"/>
      <c r="Q170" s="3"/>
      <c r="R170" s="3"/>
      <c r="S170" s="3"/>
      <c r="T170" s="3"/>
      <c r="U170" s="33"/>
      <c r="V170" s="3"/>
      <c r="W170" s="33"/>
      <c r="X170" s="3"/>
      <c r="Y170" s="3"/>
      <c r="Z170" s="24"/>
      <c r="AA170" s="1"/>
      <c r="AB170" s="1"/>
      <c r="AC170" s="1"/>
      <c r="AD170" s="1"/>
      <c r="AE170" s="33"/>
      <c r="AF170" s="33"/>
      <c r="AG170" s="1"/>
    </row>
    <row r="171" spans="1:33" ht="11.25" customHeight="1" x14ac:dyDescent="0.3">
      <c r="A171" s="1"/>
      <c r="B171" s="1"/>
      <c r="C171" s="1"/>
      <c r="D171" s="1"/>
      <c r="E171" s="2"/>
      <c r="F171" s="3"/>
      <c r="G171" s="3"/>
      <c r="H171" s="3"/>
      <c r="I171" s="3"/>
      <c r="J171" s="3"/>
      <c r="K171" s="3"/>
      <c r="L171" s="3"/>
      <c r="M171" s="3"/>
      <c r="N171" s="3"/>
      <c r="O171" s="3"/>
      <c r="P171" s="3"/>
      <c r="Q171" s="3"/>
      <c r="R171" s="3"/>
      <c r="S171" s="3"/>
      <c r="T171" s="3"/>
      <c r="U171" s="33"/>
      <c r="V171" s="3"/>
      <c r="W171" s="33"/>
      <c r="X171" s="3"/>
      <c r="Y171" s="3"/>
      <c r="Z171" s="24"/>
      <c r="AA171" s="1"/>
      <c r="AB171" s="1"/>
      <c r="AC171" s="1"/>
      <c r="AD171" s="1"/>
      <c r="AE171" s="33"/>
      <c r="AF171" s="33"/>
      <c r="AG171" s="1"/>
    </row>
    <row r="172" spans="1:33" ht="11.25" customHeight="1" x14ac:dyDescent="0.3">
      <c r="A172" s="1"/>
      <c r="B172" s="1"/>
      <c r="C172" s="1"/>
      <c r="D172" s="1"/>
      <c r="E172" s="2"/>
      <c r="F172" s="3"/>
      <c r="G172" s="3"/>
      <c r="H172" s="3"/>
      <c r="I172" s="3"/>
      <c r="J172" s="3"/>
      <c r="K172" s="3"/>
      <c r="L172" s="3"/>
      <c r="M172" s="3"/>
      <c r="N172" s="3"/>
      <c r="O172" s="3"/>
      <c r="P172" s="3"/>
      <c r="Q172" s="3"/>
      <c r="R172" s="3"/>
      <c r="S172" s="3"/>
      <c r="T172" s="3"/>
      <c r="U172" s="33"/>
      <c r="V172" s="3"/>
      <c r="W172" s="33"/>
      <c r="X172" s="3"/>
      <c r="Y172" s="3"/>
      <c r="Z172" s="24"/>
      <c r="AA172" s="1"/>
      <c r="AB172" s="1"/>
      <c r="AC172" s="1"/>
      <c r="AD172" s="1"/>
      <c r="AE172" s="33"/>
      <c r="AF172" s="33"/>
      <c r="AG172" s="1"/>
    </row>
    <row r="173" spans="1:33" ht="11.25" customHeight="1" x14ac:dyDescent="0.3">
      <c r="A173" s="1"/>
      <c r="B173" s="1"/>
      <c r="C173" s="1"/>
      <c r="D173" s="1"/>
      <c r="E173" s="2"/>
      <c r="F173" s="3"/>
      <c r="G173" s="3"/>
      <c r="H173" s="3"/>
      <c r="I173" s="3"/>
      <c r="J173" s="3"/>
      <c r="K173" s="3"/>
      <c r="L173" s="3"/>
      <c r="M173" s="3"/>
      <c r="N173" s="3"/>
      <c r="O173" s="3"/>
      <c r="P173" s="3"/>
      <c r="Q173" s="3"/>
      <c r="R173" s="3"/>
      <c r="S173" s="3"/>
      <c r="T173" s="3"/>
      <c r="U173" s="33"/>
      <c r="V173" s="3"/>
      <c r="W173" s="33"/>
      <c r="X173" s="3"/>
      <c r="Y173" s="3"/>
      <c r="Z173" s="24"/>
      <c r="AA173" s="1"/>
      <c r="AB173" s="1"/>
      <c r="AC173" s="1"/>
      <c r="AD173" s="1"/>
      <c r="AE173" s="33"/>
      <c r="AF173" s="33"/>
      <c r="AG173" s="1"/>
    </row>
    <row r="174" spans="1:33" ht="11.25" customHeight="1" x14ac:dyDescent="0.3">
      <c r="A174" s="1"/>
      <c r="B174" s="1"/>
      <c r="C174" s="1"/>
      <c r="D174" s="1"/>
      <c r="E174" s="2"/>
      <c r="F174" s="3"/>
      <c r="G174" s="3"/>
      <c r="H174" s="3"/>
      <c r="I174" s="3"/>
      <c r="J174" s="3"/>
      <c r="K174" s="3"/>
      <c r="L174" s="3"/>
      <c r="M174" s="3"/>
      <c r="N174" s="3"/>
      <c r="O174" s="3"/>
      <c r="P174" s="3"/>
      <c r="Q174" s="3"/>
      <c r="R174" s="3"/>
      <c r="S174" s="3"/>
      <c r="T174" s="3"/>
      <c r="U174" s="33"/>
      <c r="V174" s="3"/>
      <c r="W174" s="33"/>
      <c r="X174" s="3"/>
      <c r="Y174" s="3"/>
      <c r="Z174" s="24"/>
      <c r="AA174" s="1"/>
      <c r="AB174" s="1"/>
      <c r="AC174" s="1"/>
      <c r="AD174" s="1"/>
      <c r="AE174" s="33"/>
      <c r="AF174" s="33"/>
      <c r="AG174" s="1"/>
    </row>
    <row r="175" spans="1:33" ht="11.25" customHeight="1" x14ac:dyDescent="0.3">
      <c r="A175" s="1"/>
      <c r="B175" s="1"/>
      <c r="C175" s="1"/>
      <c r="D175" s="1"/>
      <c r="E175" s="2"/>
      <c r="F175" s="3"/>
      <c r="G175" s="3"/>
      <c r="H175" s="3"/>
      <c r="I175" s="3"/>
      <c r="J175" s="3"/>
      <c r="K175" s="3"/>
      <c r="L175" s="3"/>
      <c r="M175" s="3"/>
      <c r="N175" s="3"/>
      <c r="O175" s="3"/>
      <c r="P175" s="3"/>
      <c r="Q175" s="3"/>
      <c r="R175" s="3"/>
      <c r="S175" s="3"/>
      <c r="T175" s="3"/>
      <c r="U175" s="33"/>
      <c r="V175" s="3"/>
      <c r="W175" s="33"/>
      <c r="X175" s="3"/>
      <c r="Y175" s="3"/>
      <c r="Z175" s="24"/>
      <c r="AA175" s="1"/>
      <c r="AB175" s="1"/>
      <c r="AC175" s="1"/>
      <c r="AD175" s="1"/>
      <c r="AE175" s="33"/>
      <c r="AF175" s="33"/>
      <c r="AG175" s="1"/>
    </row>
    <row r="176" spans="1:33" ht="11.25" customHeight="1" x14ac:dyDescent="0.3">
      <c r="A176" s="1"/>
      <c r="B176" s="1"/>
      <c r="C176" s="1"/>
      <c r="D176" s="1"/>
      <c r="E176" s="2"/>
      <c r="F176" s="3"/>
      <c r="G176" s="3"/>
      <c r="H176" s="3"/>
      <c r="I176" s="3"/>
      <c r="J176" s="3"/>
      <c r="K176" s="3"/>
      <c r="L176" s="3"/>
      <c r="M176" s="3"/>
      <c r="N176" s="3"/>
      <c r="O176" s="3"/>
      <c r="P176" s="3"/>
      <c r="Q176" s="3"/>
      <c r="R176" s="3"/>
      <c r="S176" s="3"/>
      <c r="T176" s="3"/>
      <c r="U176" s="33"/>
      <c r="V176" s="3"/>
      <c r="W176" s="33"/>
      <c r="X176" s="3"/>
      <c r="Y176" s="3"/>
      <c r="Z176" s="24"/>
      <c r="AA176" s="1"/>
      <c r="AB176" s="1"/>
      <c r="AC176" s="1"/>
      <c r="AD176" s="1"/>
      <c r="AE176" s="33"/>
      <c r="AF176" s="33"/>
      <c r="AG176" s="1"/>
    </row>
    <row r="177" spans="1:33" ht="11.25" customHeight="1" x14ac:dyDescent="0.3">
      <c r="A177" s="1"/>
      <c r="B177" s="1"/>
      <c r="C177" s="1"/>
      <c r="D177" s="1"/>
      <c r="E177" s="2"/>
      <c r="F177" s="3"/>
      <c r="G177" s="3"/>
      <c r="H177" s="3"/>
      <c r="I177" s="3"/>
      <c r="J177" s="3"/>
      <c r="K177" s="3"/>
      <c r="L177" s="3"/>
      <c r="M177" s="3"/>
      <c r="N177" s="3"/>
      <c r="O177" s="3"/>
      <c r="P177" s="3"/>
      <c r="Q177" s="3"/>
      <c r="R177" s="3"/>
      <c r="S177" s="3"/>
      <c r="T177" s="3"/>
      <c r="U177" s="33"/>
      <c r="V177" s="3"/>
      <c r="W177" s="33"/>
      <c r="X177" s="3"/>
      <c r="Y177" s="3"/>
      <c r="Z177" s="24"/>
      <c r="AA177" s="1"/>
      <c r="AB177" s="1"/>
      <c r="AC177" s="1"/>
      <c r="AD177" s="1"/>
      <c r="AE177" s="33"/>
      <c r="AF177" s="33"/>
      <c r="AG177" s="1"/>
    </row>
    <row r="178" spans="1:33" ht="11.25" customHeight="1" x14ac:dyDescent="0.3">
      <c r="A178" s="1"/>
      <c r="B178" s="1"/>
      <c r="C178" s="1"/>
      <c r="D178" s="1"/>
      <c r="E178" s="2"/>
      <c r="F178" s="3"/>
      <c r="G178" s="3"/>
      <c r="H178" s="3"/>
      <c r="I178" s="3"/>
      <c r="J178" s="3"/>
      <c r="K178" s="3"/>
      <c r="L178" s="3"/>
      <c r="M178" s="3"/>
      <c r="N178" s="3"/>
      <c r="O178" s="3"/>
      <c r="P178" s="3"/>
      <c r="Q178" s="3"/>
      <c r="R178" s="3"/>
      <c r="S178" s="3"/>
      <c r="T178" s="3"/>
      <c r="U178" s="33"/>
      <c r="V178" s="3"/>
      <c r="W178" s="33"/>
      <c r="X178" s="3"/>
      <c r="Y178" s="3"/>
      <c r="Z178" s="24"/>
      <c r="AA178" s="1"/>
      <c r="AB178" s="1"/>
      <c r="AC178" s="1"/>
      <c r="AD178" s="1"/>
      <c r="AE178" s="33"/>
      <c r="AF178" s="33"/>
      <c r="AG178" s="1"/>
    </row>
    <row r="179" spans="1:33" ht="11.25" customHeight="1" x14ac:dyDescent="0.3">
      <c r="A179" s="1"/>
      <c r="B179" s="1"/>
      <c r="C179" s="1"/>
      <c r="D179" s="1"/>
      <c r="E179" s="2"/>
      <c r="F179" s="3"/>
      <c r="G179" s="3"/>
      <c r="H179" s="3"/>
      <c r="I179" s="3"/>
      <c r="J179" s="3"/>
      <c r="K179" s="3"/>
      <c r="L179" s="3"/>
      <c r="M179" s="3"/>
      <c r="N179" s="3"/>
      <c r="O179" s="3"/>
      <c r="P179" s="3"/>
      <c r="Q179" s="3"/>
      <c r="R179" s="3"/>
      <c r="S179" s="3"/>
      <c r="T179" s="3"/>
      <c r="U179" s="33"/>
      <c r="V179" s="3"/>
      <c r="W179" s="33"/>
      <c r="X179" s="3"/>
      <c r="Y179" s="3"/>
      <c r="Z179" s="24"/>
      <c r="AA179" s="1"/>
      <c r="AB179" s="1"/>
      <c r="AC179" s="1"/>
      <c r="AD179" s="1"/>
      <c r="AE179" s="33"/>
      <c r="AF179" s="33"/>
      <c r="AG179" s="1"/>
    </row>
    <row r="180" spans="1:33" ht="11.25" customHeight="1" x14ac:dyDescent="0.3">
      <c r="A180" s="1"/>
      <c r="B180" s="1"/>
      <c r="C180" s="1"/>
      <c r="D180" s="1"/>
      <c r="E180" s="2"/>
      <c r="F180" s="3"/>
      <c r="G180" s="3"/>
      <c r="H180" s="3"/>
      <c r="I180" s="3"/>
      <c r="J180" s="3"/>
      <c r="K180" s="3"/>
      <c r="L180" s="3"/>
      <c r="M180" s="3"/>
      <c r="N180" s="3"/>
      <c r="O180" s="3"/>
      <c r="P180" s="3"/>
      <c r="Q180" s="3"/>
      <c r="R180" s="3"/>
      <c r="S180" s="3"/>
      <c r="T180" s="3"/>
      <c r="U180" s="33"/>
      <c r="V180" s="3"/>
      <c r="W180" s="33"/>
      <c r="X180" s="3"/>
      <c r="Y180" s="3"/>
      <c r="Z180" s="24"/>
      <c r="AA180" s="1"/>
      <c r="AB180" s="1"/>
      <c r="AC180" s="1"/>
      <c r="AD180" s="1"/>
      <c r="AE180" s="33"/>
      <c r="AF180" s="33"/>
      <c r="AG180" s="1"/>
    </row>
    <row r="181" spans="1:33" ht="11.25" customHeight="1" x14ac:dyDescent="0.3">
      <c r="A181" s="1"/>
      <c r="B181" s="1"/>
      <c r="C181" s="1"/>
      <c r="D181" s="1"/>
      <c r="E181" s="2"/>
      <c r="F181" s="3"/>
      <c r="G181" s="3"/>
      <c r="H181" s="3"/>
      <c r="I181" s="3"/>
      <c r="J181" s="3"/>
      <c r="K181" s="3"/>
      <c r="L181" s="3"/>
      <c r="M181" s="3"/>
      <c r="N181" s="3"/>
      <c r="O181" s="3"/>
      <c r="P181" s="3"/>
      <c r="Q181" s="3"/>
      <c r="R181" s="3"/>
      <c r="S181" s="3"/>
      <c r="T181" s="3"/>
      <c r="U181" s="33"/>
      <c r="V181" s="3"/>
      <c r="W181" s="33"/>
      <c r="X181" s="3"/>
      <c r="Y181" s="3"/>
      <c r="Z181" s="24"/>
      <c r="AA181" s="1"/>
      <c r="AB181" s="1"/>
      <c r="AC181" s="1"/>
      <c r="AD181" s="1"/>
      <c r="AE181" s="33"/>
      <c r="AF181" s="33"/>
      <c r="AG181" s="1"/>
    </row>
    <row r="182" spans="1:33" ht="11.25" customHeight="1" x14ac:dyDescent="0.3">
      <c r="A182" s="1"/>
      <c r="B182" s="1"/>
      <c r="C182" s="1"/>
      <c r="D182" s="1"/>
      <c r="E182" s="2"/>
      <c r="F182" s="3"/>
      <c r="G182" s="3"/>
      <c r="H182" s="3"/>
      <c r="I182" s="3"/>
      <c r="J182" s="3"/>
      <c r="K182" s="3"/>
      <c r="L182" s="3"/>
      <c r="M182" s="3"/>
      <c r="N182" s="3"/>
      <c r="O182" s="3"/>
      <c r="P182" s="3"/>
      <c r="Q182" s="3"/>
      <c r="R182" s="3"/>
      <c r="S182" s="3"/>
      <c r="T182" s="3"/>
      <c r="U182" s="33"/>
      <c r="V182" s="3"/>
      <c r="W182" s="33"/>
      <c r="X182" s="3"/>
      <c r="Y182" s="3"/>
      <c r="Z182" s="24"/>
      <c r="AA182" s="1"/>
      <c r="AB182" s="1"/>
      <c r="AC182" s="1"/>
      <c r="AD182" s="1"/>
      <c r="AE182" s="33"/>
      <c r="AF182" s="33"/>
      <c r="AG182" s="1"/>
    </row>
    <row r="183" spans="1:33" ht="11.25" customHeight="1" x14ac:dyDescent="0.3">
      <c r="A183" s="1"/>
      <c r="B183" s="1"/>
      <c r="C183" s="1"/>
      <c r="D183" s="1"/>
      <c r="E183" s="2"/>
      <c r="F183" s="3"/>
      <c r="G183" s="3"/>
      <c r="H183" s="3"/>
      <c r="I183" s="3"/>
      <c r="J183" s="3"/>
      <c r="K183" s="3"/>
      <c r="L183" s="3"/>
      <c r="M183" s="3"/>
      <c r="N183" s="3"/>
      <c r="O183" s="3"/>
      <c r="P183" s="3"/>
      <c r="Q183" s="3"/>
      <c r="R183" s="3"/>
      <c r="S183" s="3"/>
      <c r="T183" s="3"/>
      <c r="U183" s="33"/>
      <c r="V183" s="3"/>
      <c r="W183" s="33"/>
      <c r="X183" s="3"/>
      <c r="Y183" s="3"/>
      <c r="Z183" s="24"/>
      <c r="AA183" s="1"/>
      <c r="AB183" s="1"/>
      <c r="AC183" s="1"/>
      <c r="AD183" s="1"/>
      <c r="AE183" s="33"/>
      <c r="AF183" s="33"/>
      <c r="AG183" s="1"/>
    </row>
    <row r="184" spans="1:33" ht="11.25" customHeight="1" x14ac:dyDescent="0.3">
      <c r="A184" s="1"/>
      <c r="B184" s="1"/>
      <c r="C184" s="1"/>
      <c r="D184" s="1"/>
      <c r="E184" s="2"/>
      <c r="F184" s="3"/>
      <c r="G184" s="3"/>
      <c r="H184" s="3"/>
      <c r="I184" s="3"/>
      <c r="J184" s="3"/>
      <c r="K184" s="3"/>
      <c r="L184" s="3"/>
      <c r="M184" s="3"/>
      <c r="N184" s="3"/>
      <c r="O184" s="3"/>
      <c r="P184" s="3"/>
      <c r="Q184" s="3"/>
      <c r="R184" s="3"/>
      <c r="S184" s="3"/>
      <c r="T184" s="3"/>
      <c r="U184" s="33"/>
      <c r="V184" s="3"/>
      <c r="W184" s="33"/>
      <c r="X184" s="3"/>
      <c r="Y184" s="3"/>
      <c r="Z184" s="24"/>
      <c r="AA184" s="1"/>
      <c r="AB184" s="1"/>
      <c r="AC184" s="1"/>
      <c r="AD184" s="1"/>
      <c r="AE184" s="33"/>
      <c r="AF184" s="33"/>
      <c r="AG184" s="1"/>
    </row>
    <row r="185" spans="1:33" ht="11.25" customHeight="1" x14ac:dyDescent="0.3">
      <c r="A185" s="1"/>
      <c r="B185" s="1"/>
      <c r="C185" s="1"/>
      <c r="D185" s="1"/>
      <c r="E185" s="2"/>
      <c r="F185" s="3"/>
      <c r="G185" s="3"/>
      <c r="H185" s="3"/>
      <c r="I185" s="3"/>
      <c r="J185" s="3"/>
      <c r="K185" s="3"/>
      <c r="L185" s="3"/>
      <c r="M185" s="3"/>
      <c r="N185" s="3"/>
      <c r="O185" s="3"/>
      <c r="P185" s="3"/>
      <c r="Q185" s="3"/>
      <c r="R185" s="3"/>
      <c r="S185" s="3"/>
      <c r="T185" s="3"/>
      <c r="U185" s="33"/>
      <c r="V185" s="3"/>
      <c r="W185" s="33"/>
      <c r="X185" s="3"/>
      <c r="Y185" s="3"/>
      <c r="Z185" s="24"/>
      <c r="AA185" s="1"/>
      <c r="AB185" s="1"/>
      <c r="AC185" s="1"/>
      <c r="AD185" s="1"/>
      <c r="AE185" s="33"/>
      <c r="AF185" s="33"/>
      <c r="AG185" s="1"/>
    </row>
    <row r="186" spans="1:33" ht="11.25" customHeight="1" x14ac:dyDescent="0.3">
      <c r="A186" s="1"/>
      <c r="B186" s="1"/>
      <c r="C186" s="1"/>
      <c r="D186" s="1"/>
      <c r="E186" s="2"/>
      <c r="F186" s="3"/>
      <c r="G186" s="3"/>
      <c r="H186" s="3"/>
      <c r="I186" s="3"/>
      <c r="J186" s="3"/>
      <c r="K186" s="3"/>
      <c r="L186" s="3"/>
      <c r="M186" s="3"/>
      <c r="N186" s="3"/>
      <c r="O186" s="3"/>
      <c r="P186" s="3"/>
      <c r="Q186" s="3"/>
      <c r="R186" s="3"/>
      <c r="S186" s="3"/>
      <c r="T186" s="3"/>
      <c r="U186" s="33"/>
      <c r="V186" s="3"/>
      <c r="W186" s="33"/>
      <c r="X186" s="3"/>
      <c r="Y186" s="3"/>
      <c r="Z186" s="24"/>
      <c r="AA186" s="1"/>
      <c r="AB186" s="1"/>
      <c r="AC186" s="1"/>
      <c r="AD186" s="1"/>
      <c r="AE186" s="33"/>
      <c r="AF186" s="33"/>
      <c r="AG186" s="1"/>
    </row>
    <row r="187" spans="1:33" ht="11.25" customHeight="1" x14ac:dyDescent="0.3">
      <c r="A187" s="1"/>
      <c r="B187" s="1"/>
      <c r="C187" s="1"/>
      <c r="D187" s="1"/>
      <c r="E187" s="2"/>
      <c r="F187" s="3"/>
      <c r="G187" s="3"/>
      <c r="H187" s="3"/>
      <c r="I187" s="3"/>
      <c r="J187" s="3"/>
      <c r="K187" s="3"/>
      <c r="L187" s="3"/>
      <c r="M187" s="3"/>
      <c r="N187" s="3"/>
      <c r="O187" s="3"/>
      <c r="P187" s="3"/>
      <c r="Q187" s="3"/>
      <c r="R187" s="3"/>
      <c r="S187" s="3"/>
      <c r="T187" s="3"/>
      <c r="U187" s="33"/>
      <c r="V187" s="3"/>
      <c r="W187" s="33"/>
      <c r="X187" s="3"/>
      <c r="Y187" s="3"/>
      <c r="Z187" s="24"/>
      <c r="AA187" s="1"/>
      <c r="AB187" s="1"/>
      <c r="AC187" s="1"/>
      <c r="AD187" s="1"/>
      <c r="AE187" s="33"/>
      <c r="AF187" s="33"/>
      <c r="AG187" s="1"/>
    </row>
    <row r="188" spans="1:33" ht="11.25" customHeight="1" x14ac:dyDescent="0.3">
      <c r="A188" s="1"/>
      <c r="B188" s="1"/>
      <c r="C188" s="1"/>
      <c r="D188" s="1"/>
      <c r="E188" s="2"/>
      <c r="F188" s="3"/>
      <c r="G188" s="3"/>
      <c r="H188" s="3"/>
      <c r="I188" s="3"/>
      <c r="J188" s="3"/>
      <c r="K188" s="3"/>
      <c r="L188" s="3"/>
      <c r="M188" s="3"/>
      <c r="N188" s="3"/>
      <c r="O188" s="3"/>
      <c r="P188" s="3"/>
      <c r="Q188" s="3"/>
      <c r="R188" s="3"/>
      <c r="S188" s="3"/>
      <c r="T188" s="3"/>
      <c r="U188" s="33"/>
      <c r="V188" s="3"/>
      <c r="W188" s="33"/>
      <c r="X188" s="3"/>
      <c r="Y188" s="3"/>
      <c r="Z188" s="24"/>
      <c r="AA188" s="1"/>
      <c r="AB188" s="1"/>
      <c r="AC188" s="1"/>
      <c r="AD188" s="1"/>
      <c r="AE188" s="33"/>
      <c r="AF188" s="33"/>
      <c r="AG188" s="1"/>
    </row>
    <row r="189" spans="1:33" ht="11.25" customHeight="1" x14ac:dyDescent="0.3">
      <c r="A189" s="1"/>
      <c r="B189" s="1"/>
      <c r="C189" s="1"/>
      <c r="D189" s="1"/>
      <c r="E189" s="2"/>
      <c r="F189" s="3"/>
      <c r="G189" s="3"/>
      <c r="H189" s="3"/>
      <c r="I189" s="3"/>
      <c r="J189" s="3"/>
      <c r="K189" s="3"/>
      <c r="L189" s="3"/>
      <c r="M189" s="3"/>
      <c r="N189" s="3"/>
      <c r="O189" s="3"/>
      <c r="P189" s="3"/>
      <c r="Q189" s="3"/>
      <c r="R189" s="3"/>
      <c r="S189" s="3"/>
      <c r="T189" s="3"/>
      <c r="U189" s="33"/>
      <c r="V189" s="3"/>
      <c r="W189" s="33"/>
      <c r="X189" s="3"/>
      <c r="Y189" s="3"/>
      <c r="Z189" s="24"/>
      <c r="AA189" s="1"/>
      <c r="AB189" s="1"/>
      <c r="AC189" s="1"/>
      <c r="AD189" s="1"/>
      <c r="AE189" s="33"/>
      <c r="AF189" s="33"/>
      <c r="AG189" s="1"/>
    </row>
    <row r="190" spans="1:33" ht="11.25" customHeight="1" x14ac:dyDescent="0.3">
      <c r="A190" s="1"/>
      <c r="B190" s="1"/>
      <c r="C190" s="1"/>
      <c r="D190" s="1"/>
      <c r="E190" s="2"/>
      <c r="F190" s="3"/>
      <c r="G190" s="3"/>
      <c r="H190" s="3"/>
      <c r="I190" s="3"/>
      <c r="J190" s="3"/>
      <c r="K190" s="3"/>
      <c r="L190" s="3"/>
      <c r="M190" s="3"/>
      <c r="N190" s="3"/>
      <c r="O190" s="3"/>
      <c r="P190" s="3"/>
      <c r="Q190" s="3"/>
      <c r="R190" s="3"/>
      <c r="S190" s="3"/>
      <c r="T190" s="3"/>
      <c r="U190" s="33"/>
      <c r="V190" s="3"/>
      <c r="W190" s="33"/>
      <c r="X190" s="3"/>
      <c r="Y190" s="3"/>
      <c r="Z190" s="24"/>
      <c r="AA190" s="1"/>
      <c r="AB190" s="1"/>
      <c r="AC190" s="1"/>
      <c r="AD190" s="1"/>
      <c r="AE190" s="33"/>
      <c r="AF190" s="33"/>
      <c r="AG190" s="1"/>
    </row>
    <row r="191" spans="1:33" ht="11.25" customHeight="1" x14ac:dyDescent="0.3">
      <c r="A191" s="1"/>
      <c r="B191" s="1"/>
      <c r="C191" s="1"/>
      <c r="D191" s="1"/>
      <c r="E191" s="2"/>
      <c r="F191" s="3"/>
      <c r="G191" s="3"/>
      <c r="H191" s="3"/>
      <c r="I191" s="3"/>
      <c r="J191" s="3"/>
      <c r="K191" s="3"/>
      <c r="L191" s="3"/>
      <c r="M191" s="3"/>
      <c r="N191" s="3"/>
      <c r="O191" s="3"/>
      <c r="P191" s="3"/>
      <c r="Q191" s="3"/>
      <c r="R191" s="3"/>
      <c r="S191" s="3"/>
      <c r="T191" s="3"/>
      <c r="U191" s="33"/>
      <c r="V191" s="3"/>
      <c r="W191" s="33"/>
      <c r="X191" s="3"/>
      <c r="Y191" s="3"/>
      <c r="Z191" s="24"/>
      <c r="AA191" s="1"/>
      <c r="AB191" s="1"/>
      <c r="AC191" s="1"/>
      <c r="AD191" s="1"/>
      <c r="AE191" s="33"/>
      <c r="AF191" s="33"/>
      <c r="AG191" s="1"/>
    </row>
    <row r="192" spans="1:33" ht="11.25" customHeight="1" x14ac:dyDescent="0.3">
      <c r="A192" s="1"/>
      <c r="B192" s="1"/>
      <c r="C192" s="1"/>
      <c r="D192" s="1"/>
      <c r="E192" s="2"/>
      <c r="F192" s="3"/>
      <c r="G192" s="3"/>
      <c r="H192" s="3"/>
      <c r="I192" s="3"/>
      <c r="J192" s="3"/>
      <c r="K192" s="3"/>
      <c r="L192" s="3"/>
      <c r="M192" s="3"/>
      <c r="N192" s="3"/>
      <c r="O192" s="3"/>
      <c r="P192" s="3"/>
      <c r="Q192" s="3"/>
      <c r="R192" s="3"/>
      <c r="S192" s="3"/>
      <c r="T192" s="3"/>
      <c r="U192" s="33"/>
      <c r="V192" s="3"/>
      <c r="W192" s="33"/>
      <c r="X192" s="3"/>
      <c r="Y192" s="3"/>
      <c r="Z192" s="24"/>
      <c r="AA192" s="1"/>
      <c r="AB192" s="1"/>
      <c r="AC192" s="1"/>
      <c r="AD192" s="1"/>
      <c r="AE192" s="33"/>
      <c r="AF192" s="33"/>
      <c r="AG192" s="1"/>
    </row>
    <row r="193" spans="1:33" ht="11.25" customHeight="1" x14ac:dyDescent="0.3">
      <c r="A193" s="1"/>
      <c r="B193" s="1"/>
      <c r="C193" s="1"/>
      <c r="D193" s="1"/>
      <c r="E193" s="2"/>
      <c r="F193" s="3"/>
      <c r="G193" s="3"/>
      <c r="H193" s="3"/>
      <c r="I193" s="3"/>
      <c r="J193" s="3"/>
      <c r="K193" s="3"/>
      <c r="L193" s="3"/>
      <c r="M193" s="3"/>
      <c r="N193" s="3"/>
      <c r="O193" s="3"/>
      <c r="P193" s="3"/>
      <c r="Q193" s="3"/>
      <c r="R193" s="3"/>
      <c r="S193" s="3"/>
      <c r="T193" s="3"/>
      <c r="U193" s="33"/>
      <c r="V193" s="3"/>
      <c r="W193" s="33"/>
      <c r="X193" s="3"/>
      <c r="Y193" s="3"/>
      <c r="Z193" s="24"/>
      <c r="AA193" s="1"/>
      <c r="AB193" s="1"/>
      <c r="AC193" s="1"/>
      <c r="AD193" s="1"/>
      <c r="AE193" s="33"/>
      <c r="AF193" s="33"/>
      <c r="AG193" s="1"/>
    </row>
    <row r="194" spans="1:33" ht="11.25" customHeight="1" x14ac:dyDescent="0.3">
      <c r="A194" s="1"/>
      <c r="B194" s="1"/>
      <c r="C194" s="1"/>
      <c r="D194" s="1"/>
      <c r="E194" s="2"/>
      <c r="F194" s="3"/>
      <c r="G194" s="3"/>
      <c r="H194" s="3"/>
      <c r="I194" s="3"/>
      <c r="J194" s="3"/>
      <c r="K194" s="3"/>
      <c r="L194" s="3"/>
      <c r="M194" s="3"/>
      <c r="N194" s="3"/>
      <c r="O194" s="3"/>
      <c r="P194" s="3"/>
      <c r="Q194" s="3"/>
      <c r="R194" s="3"/>
      <c r="S194" s="3"/>
      <c r="T194" s="3"/>
      <c r="U194" s="33"/>
      <c r="V194" s="3"/>
      <c r="W194" s="33"/>
      <c r="X194" s="3"/>
      <c r="Y194" s="3"/>
      <c r="Z194" s="24"/>
      <c r="AA194" s="1"/>
      <c r="AB194" s="1"/>
      <c r="AC194" s="1"/>
      <c r="AD194" s="1"/>
      <c r="AE194" s="33"/>
      <c r="AF194" s="33"/>
      <c r="AG194" s="1"/>
    </row>
    <row r="195" spans="1:33" ht="11.25" customHeight="1" x14ac:dyDescent="0.3">
      <c r="A195" s="1"/>
      <c r="B195" s="1"/>
      <c r="C195" s="1"/>
      <c r="D195" s="1"/>
      <c r="E195" s="2"/>
      <c r="F195" s="3"/>
      <c r="G195" s="3"/>
      <c r="H195" s="3"/>
      <c r="I195" s="3"/>
      <c r="J195" s="3"/>
      <c r="K195" s="3"/>
      <c r="L195" s="3"/>
      <c r="M195" s="3"/>
      <c r="N195" s="3"/>
      <c r="O195" s="3"/>
      <c r="P195" s="3"/>
      <c r="Q195" s="3"/>
      <c r="R195" s="3"/>
      <c r="S195" s="3"/>
      <c r="T195" s="3"/>
      <c r="U195" s="33"/>
      <c r="V195" s="3"/>
      <c r="W195" s="33"/>
      <c r="X195" s="3"/>
      <c r="Y195" s="3"/>
      <c r="Z195" s="24"/>
      <c r="AA195" s="1"/>
      <c r="AB195" s="1"/>
      <c r="AC195" s="1"/>
      <c r="AD195" s="1"/>
      <c r="AE195" s="33"/>
      <c r="AF195" s="33"/>
      <c r="AG195" s="1"/>
    </row>
    <row r="196" spans="1:33" ht="11.25" customHeight="1" x14ac:dyDescent="0.3">
      <c r="A196" s="1"/>
      <c r="B196" s="1"/>
      <c r="C196" s="1"/>
      <c r="D196" s="1"/>
      <c r="E196" s="2"/>
      <c r="F196" s="3"/>
      <c r="G196" s="3"/>
      <c r="H196" s="3"/>
      <c r="I196" s="3"/>
      <c r="J196" s="3"/>
      <c r="K196" s="3"/>
      <c r="L196" s="3"/>
      <c r="M196" s="3"/>
      <c r="N196" s="3"/>
      <c r="O196" s="3"/>
      <c r="P196" s="3"/>
      <c r="Q196" s="3"/>
      <c r="R196" s="3"/>
      <c r="S196" s="3"/>
      <c r="T196" s="3"/>
      <c r="U196" s="33"/>
      <c r="V196" s="3"/>
      <c r="W196" s="33"/>
      <c r="X196" s="3"/>
      <c r="Y196" s="3"/>
      <c r="Z196" s="24"/>
      <c r="AA196" s="1"/>
      <c r="AB196" s="1"/>
      <c r="AC196" s="1"/>
      <c r="AD196" s="1"/>
      <c r="AE196" s="33"/>
      <c r="AF196" s="33"/>
      <c r="AG196" s="1"/>
    </row>
    <row r="197" spans="1:33" ht="11.25" customHeight="1" x14ac:dyDescent="0.3">
      <c r="A197" s="1"/>
      <c r="B197" s="1"/>
      <c r="C197" s="1"/>
      <c r="D197" s="1"/>
      <c r="E197" s="2"/>
      <c r="F197" s="3"/>
      <c r="G197" s="3"/>
      <c r="H197" s="3"/>
      <c r="I197" s="3"/>
      <c r="J197" s="3"/>
      <c r="K197" s="3"/>
      <c r="L197" s="3"/>
      <c r="M197" s="3"/>
      <c r="N197" s="3"/>
      <c r="O197" s="3"/>
      <c r="P197" s="3"/>
      <c r="Q197" s="3"/>
      <c r="R197" s="3"/>
      <c r="S197" s="3"/>
      <c r="T197" s="3"/>
      <c r="U197" s="33"/>
      <c r="V197" s="3"/>
      <c r="W197" s="33"/>
      <c r="X197" s="3"/>
      <c r="Y197" s="3"/>
      <c r="Z197" s="24"/>
      <c r="AA197" s="1"/>
      <c r="AB197" s="1"/>
      <c r="AC197" s="1"/>
      <c r="AD197" s="1"/>
      <c r="AE197" s="33"/>
      <c r="AF197" s="33"/>
      <c r="AG197" s="1"/>
    </row>
    <row r="198" spans="1:33" ht="11.25" customHeight="1" x14ac:dyDescent="0.3">
      <c r="A198" s="1"/>
      <c r="B198" s="1"/>
      <c r="C198" s="1"/>
      <c r="D198" s="1"/>
      <c r="E198" s="2"/>
      <c r="F198" s="3"/>
      <c r="G198" s="3"/>
      <c r="H198" s="3"/>
      <c r="I198" s="3"/>
      <c r="J198" s="3"/>
      <c r="K198" s="3"/>
      <c r="L198" s="3"/>
      <c r="M198" s="3"/>
      <c r="N198" s="3"/>
      <c r="O198" s="3"/>
      <c r="P198" s="3"/>
      <c r="Q198" s="3"/>
      <c r="R198" s="3"/>
      <c r="S198" s="3"/>
      <c r="T198" s="3"/>
      <c r="U198" s="33"/>
      <c r="V198" s="3"/>
      <c r="W198" s="33"/>
      <c r="X198" s="3"/>
      <c r="Y198" s="3"/>
      <c r="Z198" s="24"/>
      <c r="AA198" s="1"/>
      <c r="AB198" s="1"/>
      <c r="AC198" s="1"/>
      <c r="AD198" s="1"/>
      <c r="AE198" s="33"/>
      <c r="AF198" s="33"/>
      <c r="AG198" s="1"/>
    </row>
    <row r="199" spans="1:33" ht="11.25" customHeight="1" x14ac:dyDescent="0.3">
      <c r="A199" s="1"/>
      <c r="B199" s="1"/>
      <c r="C199" s="1"/>
      <c r="D199" s="1"/>
      <c r="E199" s="2"/>
      <c r="F199" s="3"/>
      <c r="G199" s="3"/>
      <c r="H199" s="3"/>
      <c r="I199" s="3"/>
      <c r="J199" s="3"/>
      <c r="K199" s="3"/>
      <c r="L199" s="3"/>
      <c r="M199" s="3"/>
      <c r="N199" s="3"/>
      <c r="O199" s="3"/>
      <c r="P199" s="3"/>
      <c r="Q199" s="3"/>
      <c r="R199" s="3"/>
      <c r="S199" s="3"/>
      <c r="T199" s="3"/>
      <c r="U199" s="33"/>
      <c r="V199" s="3"/>
      <c r="W199" s="33"/>
      <c r="X199" s="3"/>
      <c r="Y199" s="3"/>
      <c r="Z199" s="24"/>
      <c r="AA199" s="1"/>
      <c r="AB199" s="1"/>
      <c r="AC199" s="1"/>
      <c r="AD199" s="1"/>
      <c r="AE199" s="33"/>
      <c r="AF199" s="33"/>
      <c r="AG199" s="1"/>
    </row>
    <row r="200" spans="1:33" ht="11.25" customHeight="1" x14ac:dyDescent="0.3">
      <c r="A200" s="1"/>
      <c r="B200" s="1"/>
      <c r="C200" s="1"/>
      <c r="D200" s="1"/>
      <c r="E200" s="2"/>
      <c r="F200" s="3"/>
      <c r="G200" s="3"/>
      <c r="H200" s="3"/>
      <c r="I200" s="3"/>
      <c r="J200" s="3"/>
      <c r="K200" s="3"/>
      <c r="L200" s="3"/>
      <c r="M200" s="3"/>
      <c r="N200" s="3"/>
      <c r="O200" s="3"/>
      <c r="P200" s="3"/>
      <c r="Q200" s="3"/>
      <c r="R200" s="3"/>
      <c r="S200" s="3"/>
      <c r="T200" s="3"/>
      <c r="U200" s="33"/>
      <c r="V200" s="3"/>
      <c r="W200" s="33"/>
      <c r="X200" s="3"/>
      <c r="Y200" s="3"/>
      <c r="Z200" s="24"/>
      <c r="AA200" s="1"/>
      <c r="AB200" s="1"/>
      <c r="AC200" s="1"/>
      <c r="AD200" s="1"/>
      <c r="AE200" s="33"/>
      <c r="AF200" s="33"/>
      <c r="AG200" s="1"/>
    </row>
    <row r="201" spans="1:33" ht="11.25" customHeight="1" x14ac:dyDescent="0.3">
      <c r="A201" s="1"/>
      <c r="B201" s="1"/>
      <c r="C201" s="1"/>
      <c r="D201" s="1"/>
      <c r="E201" s="2"/>
      <c r="F201" s="3"/>
      <c r="G201" s="3"/>
      <c r="H201" s="3"/>
      <c r="I201" s="3"/>
      <c r="J201" s="3"/>
      <c r="K201" s="3"/>
      <c r="L201" s="3"/>
      <c r="M201" s="3"/>
      <c r="N201" s="3"/>
      <c r="O201" s="3"/>
      <c r="P201" s="3"/>
      <c r="Q201" s="3"/>
      <c r="R201" s="3"/>
      <c r="S201" s="3"/>
      <c r="T201" s="3"/>
      <c r="U201" s="33"/>
      <c r="V201" s="3"/>
      <c r="W201" s="33"/>
      <c r="X201" s="3"/>
      <c r="Y201" s="3"/>
      <c r="Z201" s="24"/>
      <c r="AA201" s="1"/>
      <c r="AB201" s="1"/>
      <c r="AC201" s="1"/>
      <c r="AD201" s="1"/>
      <c r="AE201" s="33"/>
      <c r="AF201" s="33"/>
      <c r="AG201" s="1"/>
    </row>
    <row r="202" spans="1:33" ht="11.25" customHeight="1" x14ac:dyDescent="0.3">
      <c r="A202" s="1"/>
      <c r="B202" s="1"/>
      <c r="C202" s="1"/>
      <c r="D202" s="1"/>
      <c r="E202" s="2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3"/>
      <c r="Q202" s="3"/>
      <c r="R202" s="3"/>
      <c r="S202" s="3"/>
      <c r="T202" s="3"/>
      <c r="U202" s="33"/>
      <c r="V202" s="3"/>
      <c r="W202" s="33"/>
      <c r="X202" s="3"/>
      <c r="Y202" s="3"/>
      <c r="Z202" s="24"/>
      <c r="AA202" s="1"/>
      <c r="AB202" s="1"/>
      <c r="AC202" s="1"/>
      <c r="AD202" s="1"/>
      <c r="AE202" s="33"/>
      <c r="AF202" s="33"/>
      <c r="AG202" s="1"/>
    </row>
    <row r="203" spans="1:33" ht="11.25" customHeight="1" x14ac:dyDescent="0.3">
      <c r="A203" s="1"/>
      <c r="B203" s="1"/>
      <c r="C203" s="1"/>
      <c r="D203" s="1"/>
      <c r="E203" s="2"/>
      <c r="F203" s="3"/>
      <c r="G203" s="3"/>
      <c r="H203" s="3"/>
      <c r="I203" s="3"/>
      <c r="J203" s="3"/>
      <c r="K203" s="3"/>
      <c r="L203" s="3"/>
      <c r="M203" s="3"/>
      <c r="N203" s="3"/>
      <c r="O203" s="3"/>
      <c r="P203" s="3"/>
      <c r="Q203" s="3"/>
      <c r="R203" s="3"/>
      <c r="S203" s="3"/>
      <c r="T203" s="3"/>
      <c r="U203" s="33"/>
      <c r="V203" s="3"/>
      <c r="W203" s="33"/>
      <c r="X203" s="3"/>
      <c r="Y203" s="3"/>
      <c r="Z203" s="24"/>
      <c r="AA203" s="1"/>
      <c r="AB203" s="1"/>
      <c r="AC203" s="1"/>
      <c r="AD203" s="1"/>
      <c r="AE203" s="33"/>
      <c r="AF203" s="33"/>
      <c r="AG203" s="1"/>
    </row>
    <row r="204" spans="1:33" ht="11.25" customHeight="1" x14ac:dyDescent="0.3">
      <c r="A204" s="1"/>
      <c r="B204" s="1"/>
      <c r="C204" s="1"/>
      <c r="D204" s="1"/>
      <c r="E204" s="2"/>
      <c r="F204" s="3"/>
      <c r="G204" s="3"/>
      <c r="H204" s="3"/>
      <c r="I204" s="3"/>
      <c r="J204" s="3"/>
      <c r="K204" s="3"/>
      <c r="L204" s="3"/>
      <c r="M204" s="3"/>
      <c r="N204" s="3"/>
      <c r="O204" s="3"/>
      <c r="P204" s="3"/>
      <c r="Q204" s="3"/>
      <c r="R204" s="3"/>
      <c r="S204" s="3"/>
      <c r="T204" s="3"/>
      <c r="U204" s="33"/>
      <c r="V204" s="3"/>
      <c r="W204" s="33"/>
      <c r="X204" s="3"/>
      <c r="Y204" s="3"/>
      <c r="Z204" s="24"/>
      <c r="AA204" s="1"/>
      <c r="AB204" s="1"/>
      <c r="AC204" s="1"/>
      <c r="AD204" s="1"/>
      <c r="AE204" s="33"/>
      <c r="AF204" s="33"/>
      <c r="AG204" s="1"/>
    </row>
    <row r="205" spans="1:33" ht="11.25" customHeight="1" x14ac:dyDescent="0.3">
      <c r="A205" s="1"/>
      <c r="B205" s="1"/>
      <c r="C205" s="1"/>
      <c r="D205" s="1"/>
      <c r="E205" s="2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3"/>
      <c r="V205" s="3"/>
      <c r="W205" s="33"/>
      <c r="X205" s="3"/>
      <c r="Y205" s="3"/>
      <c r="Z205" s="24"/>
      <c r="AA205" s="1"/>
      <c r="AB205" s="1"/>
      <c r="AC205" s="1"/>
      <c r="AD205" s="1"/>
      <c r="AE205" s="33"/>
      <c r="AF205" s="33"/>
      <c r="AG205" s="1"/>
    </row>
    <row r="206" spans="1:33" ht="11.25" customHeight="1" x14ac:dyDescent="0.3">
      <c r="A206" s="1"/>
      <c r="B206" s="1"/>
      <c r="C206" s="1"/>
      <c r="D206" s="1"/>
      <c r="E206" s="2"/>
      <c r="F206" s="3"/>
      <c r="G206" s="3"/>
      <c r="H206" s="3"/>
      <c r="I206" s="3"/>
      <c r="J206" s="3"/>
      <c r="K206" s="3"/>
      <c r="L206" s="3"/>
      <c r="M206" s="3"/>
      <c r="N206" s="3"/>
      <c r="O206" s="3"/>
      <c r="P206" s="3"/>
      <c r="Q206" s="3"/>
      <c r="R206" s="3"/>
      <c r="S206" s="3"/>
      <c r="T206" s="3"/>
      <c r="U206" s="33"/>
      <c r="V206" s="3"/>
      <c r="W206" s="33"/>
      <c r="X206" s="3"/>
      <c r="Y206" s="3"/>
      <c r="Z206" s="24"/>
      <c r="AA206" s="1"/>
      <c r="AB206" s="1"/>
      <c r="AC206" s="1"/>
      <c r="AD206" s="1"/>
      <c r="AE206" s="33"/>
      <c r="AF206" s="33"/>
      <c r="AG206" s="1"/>
    </row>
    <row r="207" spans="1:33" ht="11.25" customHeight="1" x14ac:dyDescent="0.3">
      <c r="A207" s="1"/>
      <c r="B207" s="1"/>
      <c r="C207" s="1"/>
      <c r="D207" s="1"/>
      <c r="E207" s="2"/>
      <c r="F207" s="3"/>
      <c r="G207" s="3"/>
      <c r="H207" s="3"/>
      <c r="I207" s="3"/>
      <c r="J207" s="3"/>
      <c r="K207" s="3"/>
      <c r="L207" s="3"/>
      <c r="M207" s="3"/>
      <c r="N207" s="3"/>
      <c r="O207" s="3"/>
      <c r="P207" s="3"/>
      <c r="Q207" s="3"/>
      <c r="R207" s="3"/>
      <c r="S207" s="3"/>
      <c r="T207" s="3"/>
      <c r="U207" s="33"/>
      <c r="V207" s="3"/>
      <c r="W207" s="33"/>
      <c r="X207" s="3"/>
      <c r="Y207" s="3"/>
      <c r="Z207" s="24"/>
      <c r="AA207" s="1"/>
      <c r="AB207" s="1"/>
      <c r="AC207" s="1"/>
      <c r="AD207" s="1"/>
      <c r="AE207" s="33"/>
      <c r="AF207" s="33"/>
      <c r="AG207" s="1"/>
    </row>
    <row r="208" spans="1:33" ht="11.25" customHeight="1" x14ac:dyDescent="0.3">
      <c r="A208" s="1"/>
      <c r="B208" s="1"/>
      <c r="C208" s="1"/>
      <c r="D208" s="1"/>
      <c r="E208" s="2"/>
      <c r="F208" s="3"/>
      <c r="G208" s="3"/>
      <c r="H208" s="3"/>
      <c r="I208" s="3"/>
      <c r="J208" s="3"/>
      <c r="K208" s="3"/>
      <c r="L208" s="3"/>
      <c r="M208" s="3"/>
      <c r="N208" s="3"/>
      <c r="O208" s="3"/>
      <c r="P208" s="3"/>
      <c r="Q208" s="3"/>
      <c r="R208" s="3"/>
      <c r="S208" s="3"/>
      <c r="T208" s="3"/>
      <c r="U208" s="33"/>
      <c r="V208" s="3"/>
      <c r="W208" s="33"/>
      <c r="X208" s="3"/>
      <c r="Y208" s="3"/>
      <c r="Z208" s="24"/>
      <c r="AA208" s="1"/>
      <c r="AB208" s="1"/>
      <c r="AC208" s="1"/>
      <c r="AD208" s="1"/>
      <c r="AE208" s="33"/>
      <c r="AF208" s="33"/>
      <c r="AG208" s="1"/>
    </row>
    <row r="209" spans="1:33" ht="11.25" customHeight="1" x14ac:dyDescent="0.3">
      <c r="A209" s="1"/>
      <c r="B209" s="1"/>
      <c r="C209" s="1"/>
      <c r="D209" s="1"/>
      <c r="E209" s="2"/>
      <c r="F209" s="3"/>
      <c r="G209" s="3"/>
      <c r="H209" s="3"/>
      <c r="I209" s="3"/>
      <c r="J209" s="3"/>
      <c r="K209" s="3"/>
      <c r="L209" s="3"/>
      <c r="M209" s="3"/>
      <c r="N209" s="3"/>
      <c r="O209" s="3"/>
      <c r="P209" s="3"/>
      <c r="Q209" s="3"/>
      <c r="R209" s="3"/>
      <c r="S209" s="3"/>
      <c r="T209" s="3"/>
      <c r="U209" s="33"/>
      <c r="V209" s="3"/>
      <c r="W209" s="33"/>
      <c r="X209" s="3"/>
      <c r="Y209" s="3"/>
      <c r="Z209" s="24"/>
      <c r="AA209" s="1"/>
      <c r="AB209" s="1"/>
      <c r="AC209" s="1"/>
      <c r="AD209" s="1"/>
      <c r="AE209" s="33"/>
      <c r="AF209" s="33"/>
      <c r="AG209" s="1"/>
    </row>
    <row r="210" spans="1:33" ht="11.25" customHeight="1" x14ac:dyDescent="0.3">
      <c r="A210" s="1"/>
      <c r="B210" s="1"/>
      <c r="C210" s="1"/>
      <c r="D210" s="1"/>
      <c r="E210" s="2"/>
      <c r="F210" s="3"/>
      <c r="G210" s="3"/>
      <c r="H210" s="3"/>
      <c r="I210" s="3"/>
      <c r="J210" s="3"/>
      <c r="K210" s="3"/>
      <c r="L210" s="3"/>
      <c r="M210" s="3"/>
      <c r="N210" s="3"/>
      <c r="O210" s="3"/>
      <c r="P210" s="3"/>
      <c r="Q210" s="3"/>
      <c r="R210" s="3"/>
      <c r="S210" s="3"/>
      <c r="T210" s="3"/>
      <c r="U210" s="33"/>
      <c r="V210" s="3"/>
      <c r="W210" s="33"/>
      <c r="X210" s="3"/>
      <c r="Y210" s="3"/>
      <c r="Z210" s="24"/>
      <c r="AA210" s="1"/>
      <c r="AB210" s="1"/>
      <c r="AC210" s="1"/>
      <c r="AD210" s="1"/>
      <c r="AE210" s="33"/>
      <c r="AF210" s="33"/>
      <c r="AG210" s="1"/>
    </row>
    <row r="211" spans="1:33" ht="11.25" customHeight="1" x14ac:dyDescent="0.3">
      <c r="A211" s="1"/>
      <c r="B211" s="1"/>
      <c r="C211" s="1"/>
      <c r="D211" s="1"/>
      <c r="E211" s="2"/>
      <c r="F211" s="3"/>
      <c r="G211" s="3"/>
      <c r="H211" s="3"/>
      <c r="I211" s="3"/>
      <c r="J211" s="3"/>
      <c r="K211" s="3"/>
      <c r="L211" s="3"/>
      <c r="M211" s="3"/>
      <c r="N211" s="3"/>
      <c r="O211" s="3"/>
      <c r="P211" s="3"/>
      <c r="Q211" s="3"/>
      <c r="R211" s="3"/>
      <c r="S211" s="3"/>
      <c r="T211" s="3"/>
      <c r="U211" s="33"/>
      <c r="V211" s="3"/>
      <c r="W211" s="33"/>
      <c r="X211" s="3"/>
      <c r="Y211" s="3"/>
      <c r="Z211" s="24"/>
      <c r="AA211" s="1"/>
      <c r="AB211" s="1"/>
      <c r="AC211" s="1"/>
      <c r="AD211" s="1"/>
      <c r="AE211" s="33"/>
      <c r="AF211" s="33"/>
      <c r="AG211" s="1"/>
    </row>
    <row r="212" spans="1:33" ht="11.25" customHeight="1" x14ac:dyDescent="0.3">
      <c r="A212" s="1"/>
      <c r="B212" s="1"/>
      <c r="C212" s="1"/>
      <c r="D212" s="1"/>
      <c r="E212" s="2"/>
      <c r="F212" s="3"/>
      <c r="G212" s="3"/>
      <c r="H212" s="3"/>
      <c r="I212" s="3"/>
      <c r="J212" s="3"/>
      <c r="K212" s="3"/>
      <c r="L212" s="3"/>
      <c r="M212" s="3"/>
      <c r="N212" s="3"/>
      <c r="O212" s="3"/>
      <c r="P212" s="3"/>
      <c r="Q212" s="3"/>
      <c r="R212" s="3"/>
      <c r="S212" s="3"/>
      <c r="T212" s="3"/>
      <c r="U212" s="33"/>
      <c r="V212" s="3"/>
      <c r="W212" s="33"/>
      <c r="X212" s="3"/>
      <c r="Y212" s="3"/>
      <c r="Z212" s="24"/>
      <c r="AA212" s="1"/>
      <c r="AB212" s="1"/>
      <c r="AC212" s="1"/>
      <c r="AD212" s="1"/>
      <c r="AE212" s="33"/>
      <c r="AF212" s="33"/>
      <c r="AG212" s="1"/>
    </row>
    <row r="213" spans="1:33" ht="11.25" customHeight="1" x14ac:dyDescent="0.3">
      <c r="A213" s="1"/>
      <c r="B213" s="1"/>
      <c r="C213" s="1"/>
      <c r="D213" s="1"/>
      <c r="E213" s="2"/>
      <c r="F213" s="3"/>
      <c r="G213" s="3"/>
      <c r="H213" s="3"/>
      <c r="I213" s="3"/>
      <c r="J213" s="3"/>
      <c r="K213" s="3"/>
      <c r="L213" s="3"/>
      <c r="M213" s="3"/>
      <c r="N213" s="3"/>
      <c r="O213" s="3"/>
      <c r="P213" s="3"/>
      <c r="Q213" s="3"/>
      <c r="R213" s="3"/>
      <c r="S213" s="3"/>
      <c r="T213" s="3"/>
      <c r="U213" s="33"/>
      <c r="V213" s="3"/>
      <c r="W213" s="33"/>
      <c r="X213" s="3"/>
      <c r="Y213" s="3"/>
      <c r="Z213" s="24"/>
      <c r="AA213" s="1"/>
      <c r="AB213" s="1"/>
      <c r="AC213" s="1"/>
      <c r="AD213" s="1"/>
      <c r="AE213" s="33"/>
      <c r="AF213" s="33"/>
      <c r="AG213" s="1"/>
    </row>
    <row r="214" spans="1:33" ht="11.25" customHeight="1" x14ac:dyDescent="0.3">
      <c r="A214" s="1"/>
      <c r="B214" s="1"/>
      <c r="C214" s="1"/>
      <c r="D214" s="1"/>
      <c r="E214" s="2"/>
      <c r="F214" s="3"/>
      <c r="G214" s="3"/>
      <c r="H214" s="3"/>
      <c r="I214" s="3"/>
      <c r="J214" s="3"/>
      <c r="K214" s="3"/>
      <c r="L214" s="3"/>
      <c r="M214" s="3"/>
      <c r="N214" s="3"/>
      <c r="O214" s="3"/>
      <c r="P214" s="3"/>
      <c r="Q214" s="3"/>
      <c r="R214" s="3"/>
      <c r="S214" s="3"/>
      <c r="T214" s="3"/>
      <c r="U214" s="33"/>
      <c r="V214" s="3"/>
      <c r="W214" s="33"/>
      <c r="X214" s="3"/>
      <c r="Y214" s="3"/>
      <c r="Z214" s="24"/>
      <c r="AA214" s="1"/>
      <c r="AB214" s="1"/>
      <c r="AC214" s="1"/>
      <c r="AD214" s="1"/>
      <c r="AE214" s="33"/>
      <c r="AF214" s="33"/>
      <c r="AG214" s="1"/>
    </row>
    <row r="215" spans="1:33" ht="15.75" customHeight="1" x14ac:dyDescent="0.3">
      <c r="Z215" s="26"/>
      <c r="AB215" s="27"/>
    </row>
    <row r="216" spans="1:33" ht="15.75" customHeight="1" x14ac:dyDescent="0.3">
      <c r="Z216" s="26"/>
      <c r="AB216" s="27"/>
    </row>
    <row r="217" spans="1:33" ht="15.75" customHeight="1" x14ac:dyDescent="0.3">
      <c r="Z217" s="26"/>
      <c r="AB217" s="27"/>
    </row>
    <row r="218" spans="1:33" ht="15.75" customHeight="1" x14ac:dyDescent="0.3">
      <c r="Z218" s="26"/>
      <c r="AB218" s="27"/>
    </row>
    <row r="219" spans="1:33" ht="15.75" customHeight="1" x14ac:dyDescent="0.3">
      <c r="Z219" s="26"/>
      <c r="AB219" s="27"/>
    </row>
    <row r="220" spans="1:33" ht="15.75" customHeight="1" x14ac:dyDescent="0.3">
      <c r="Z220" s="26"/>
      <c r="AB220" s="27"/>
    </row>
    <row r="221" spans="1:33" ht="15.75" customHeight="1" x14ac:dyDescent="0.3">
      <c r="Z221" s="26"/>
      <c r="AB221" s="27"/>
    </row>
    <row r="222" spans="1:33" ht="15.75" customHeight="1" x14ac:dyDescent="0.3">
      <c r="Z222" s="26"/>
      <c r="AB222" s="27"/>
    </row>
    <row r="223" spans="1:33" ht="15.75" customHeight="1" x14ac:dyDescent="0.3">
      <c r="Z223" s="26"/>
      <c r="AB223" s="27"/>
    </row>
    <row r="224" spans="1:33" ht="15.75" customHeight="1" x14ac:dyDescent="0.3">
      <c r="Z224" s="26"/>
      <c r="AB224" s="27"/>
    </row>
    <row r="225" spans="26:28" ht="15.75" customHeight="1" x14ac:dyDescent="0.3">
      <c r="Z225" s="26"/>
      <c r="AB225" s="27"/>
    </row>
    <row r="226" spans="26:28" ht="15.75" customHeight="1" x14ac:dyDescent="0.3">
      <c r="Z226" s="26"/>
      <c r="AB226" s="27"/>
    </row>
    <row r="227" spans="26:28" ht="15.75" customHeight="1" x14ac:dyDescent="0.3">
      <c r="Z227" s="26"/>
      <c r="AB227" s="27"/>
    </row>
    <row r="228" spans="26:28" ht="15.75" customHeight="1" x14ac:dyDescent="0.3">
      <c r="Z228" s="26"/>
      <c r="AB228" s="27"/>
    </row>
    <row r="229" spans="26:28" ht="15.75" customHeight="1" x14ac:dyDescent="0.3">
      <c r="Z229" s="26"/>
      <c r="AB229" s="27"/>
    </row>
    <row r="230" spans="26:28" ht="15.75" customHeight="1" x14ac:dyDescent="0.3">
      <c r="Z230" s="26"/>
      <c r="AB230" s="27"/>
    </row>
    <row r="231" spans="26:28" ht="15.75" customHeight="1" x14ac:dyDescent="0.3">
      <c r="Z231" s="26"/>
      <c r="AB231" s="27"/>
    </row>
    <row r="232" spans="26:28" ht="15.75" customHeight="1" x14ac:dyDescent="0.3">
      <c r="Z232" s="26"/>
      <c r="AB232" s="27"/>
    </row>
    <row r="233" spans="26:28" ht="15.75" customHeight="1" x14ac:dyDescent="0.3">
      <c r="Z233" s="26"/>
      <c r="AB233" s="27"/>
    </row>
    <row r="234" spans="26:28" ht="15.75" customHeight="1" x14ac:dyDescent="0.3">
      <c r="Z234" s="26"/>
      <c r="AB234" s="27"/>
    </row>
    <row r="235" spans="26:28" ht="15.75" customHeight="1" x14ac:dyDescent="0.3">
      <c r="Z235" s="26"/>
      <c r="AB235" s="27"/>
    </row>
    <row r="236" spans="26:28" ht="15.75" customHeight="1" x14ac:dyDescent="0.3">
      <c r="Z236" s="26"/>
      <c r="AB236" s="27"/>
    </row>
    <row r="237" spans="26:28" ht="15.75" customHeight="1" x14ac:dyDescent="0.3">
      <c r="Z237" s="26"/>
      <c r="AB237" s="27"/>
    </row>
    <row r="238" spans="26:28" ht="15.75" customHeight="1" x14ac:dyDescent="0.3">
      <c r="Z238" s="26"/>
      <c r="AB238" s="27"/>
    </row>
    <row r="239" spans="26:28" ht="15.75" customHeight="1" x14ac:dyDescent="0.3">
      <c r="Z239" s="26"/>
      <c r="AB239" s="27"/>
    </row>
    <row r="240" spans="26:28" ht="15.75" customHeight="1" x14ac:dyDescent="0.3">
      <c r="Z240" s="26"/>
      <c r="AB240" s="27"/>
    </row>
    <row r="241" spans="26:28" ht="15.75" customHeight="1" x14ac:dyDescent="0.3">
      <c r="Z241" s="26"/>
      <c r="AB241" s="27"/>
    </row>
    <row r="242" spans="26:28" ht="15.75" customHeight="1" x14ac:dyDescent="0.3">
      <c r="Z242" s="26"/>
      <c r="AB242" s="27"/>
    </row>
    <row r="243" spans="26:28" ht="15.75" customHeight="1" x14ac:dyDescent="0.3">
      <c r="Z243" s="26"/>
      <c r="AB243" s="27"/>
    </row>
    <row r="244" spans="26:28" ht="15.75" customHeight="1" x14ac:dyDescent="0.3">
      <c r="Z244" s="26"/>
      <c r="AB244" s="27"/>
    </row>
    <row r="245" spans="26:28" ht="15.75" customHeight="1" x14ac:dyDescent="0.3">
      <c r="Z245" s="26"/>
      <c r="AB245" s="27"/>
    </row>
    <row r="246" spans="26:28" ht="15.75" customHeight="1" x14ac:dyDescent="0.3">
      <c r="Z246" s="26"/>
      <c r="AB246" s="27"/>
    </row>
    <row r="247" spans="26:28" ht="15.75" customHeight="1" x14ac:dyDescent="0.3">
      <c r="Z247" s="26"/>
      <c r="AB247" s="27"/>
    </row>
    <row r="248" spans="26:28" ht="15.75" customHeight="1" x14ac:dyDescent="0.3">
      <c r="Z248" s="26"/>
      <c r="AB248" s="27"/>
    </row>
    <row r="249" spans="26:28" ht="15.75" customHeight="1" x14ac:dyDescent="0.3">
      <c r="Z249" s="26"/>
      <c r="AB249" s="27"/>
    </row>
    <row r="250" spans="26:28" ht="15.75" customHeight="1" x14ac:dyDescent="0.3">
      <c r="Z250" s="26"/>
      <c r="AB250" s="27"/>
    </row>
    <row r="251" spans="26:28" ht="15.75" customHeight="1" x14ac:dyDescent="0.3">
      <c r="Z251" s="26"/>
      <c r="AB251" s="27"/>
    </row>
    <row r="252" spans="26:28" ht="15.75" customHeight="1" x14ac:dyDescent="0.3">
      <c r="Z252" s="26"/>
      <c r="AB252" s="27"/>
    </row>
    <row r="253" spans="26:28" ht="15.75" customHeight="1" x14ac:dyDescent="0.3">
      <c r="Z253" s="26"/>
      <c r="AB253" s="27"/>
    </row>
    <row r="254" spans="26:28" ht="15.75" customHeight="1" x14ac:dyDescent="0.3">
      <c r="Z254" s="26"/>
      <c r="AB254" s="27"/>
    </row>
    <row r="255" spans="26:28" ht="15.75" customHeight="1" x14ac:dyDescent="0.3">
      <c r="Z255" s="26"/>
      <c r="AB255" s="27"/>
    </row>
    <row r="256" spans="26:28" ht="15.75" customHeight="1" x14ac:dyDescent="0.3">
      <c r="Z256" s="26"/>
      <c r="AB256" s="27"/>
    </row>
    <row r="257" spans="26:28" ht="15.75" customHeight="1" x14ac:dyDescent="0.3">
      <c r="Z257" s="26"/>
      <c r="AB257" s="27"/>
    </row>
    <row r="258" spans="26:28" ht="15.75" customHeight="1" x14ac:dyDescent="0.3">
      <c r="Z258" s="26"/>
      <c r="AB258" s="27"/>
    </row>
    <row r="259" spans="26:28" ht="15.75" customHeight="1" x14ac:dyDescent="0.3">
      <c r="Z259" s="26"/>
      <c r="AB259" s="27"/>
    </row>
    <row r="260" spans="26:28" ht="15.75" customHeight="1" x14ac:dyDescent="0.3">
      <c r="Z260" s="26"/>
      <c r="AB260" s="27"/>
    </row>
    <row r="261" spans="26:28" ht="15.75" customHeight="1" x14ac:dyDescent="0.3">
      <c r="Z261" s="26"/>
      <c r="AB261" s="27"/>
    </row>
    <row r="262" spans="26:28" ht="15.75" customHeight="1" x14ac:dyDescent="0.3">
      <c r="Z262" s="26"/>
      <c r="AB262" s="27"/>
    </row>
    <row r="263" spans="26:28" ht="15.75" customHeight="1" x14ac:dyDescent="0.3">
      <c r="Z263" s="26"/>
      <c r="AB263" s="27"/>
    </row>
    <row r="264" spans="26:28" ht="15.75" customHeight="1" x14ac:dyDescent="0.3">
      <c r="Z264" s="26"/>
      <c r="AB264" s="27"/>
    </row>
    <row r="265" spans="26:28" ht="15.75" customHeight="1" x14ac:dyDescent="0.3">
      <c r="Z265" s="26"/>
      <c r="AB265" s="27"/>
    </row>
    <row r="266" spans="26:28" ht="15.75" customHeight="1" x14ac:dyDescent="0.3">
      <c r="Z266" s="26"/>
      <c r="AB266" s="27"/>
    </row>
    <row r="267" spans="26:28" ht="15.75" customHeight="1" x14ac:dyDescent="0.3">
      <c r="Z267" s="26"/>
      <c r="AB267" s="27"/>
    </row>
    <row r="268" spans="26:28" ht="15.75" customHeight="1" x14ac:dyDescent="0.3">
      <c r="Z268" s="26"/>
      <c r="AB268" s="27"/>
    </row>
    <row r="269" spans="26:28" ht="15.75" customHeight="1" x14ac:dyDescent="0.3">
      <c r="Z269" s="26"/>
      <c r="AB269" s="27"/>
    </row>
    <row r="270" spans="26:28" ht="15.75" customHeight="1" x14ac:dyDescent="0.3">
      <c r="Z270" s="26"/>
      <c r="AB270" s="27"/>
    </row>
    <row r="271" spans="26:28" ht="15.75" customHeight="1" x14ac:dyDescent="0.3">
      <c r="Z271" s="26"/>
      <c r="AB271" s="27"/>
    </row>
    <row r="272" spans="26:28" ht="15.75" customHeight="1" x14ac:dyDescent="0.3">
      <c r="Z272" s="26"/>
      <c r="AB272" s="27"/>
    </row>
    <row r="273" spans="26:28" ht="15.75" customHeight="1" x14ac:dyDescent="0.3">
      <c r="Z273" s="26"/>
      <c r="AB273" s="27"/>
    </row>
    <row r="274" spans="26:28" ht="15.75" customHeight="1" x14ac:dyDescent="0.3">
      <c r="Z274" s="26"/>
      <c r="AB274" s="27"/>
    </row>
    <row r="275" spans="26:28" ht="15.75" customHeight="1" x14ac:dyDescent="0.3">
      <c r="Z275" s="26"/>
      <c r="AB275" s="27"/>
    </row>
    <row r="276" spans="26:28" ht="15.75" customHeight="1" x14ac:dyDescent="0.3">
      <c r="Z276" s="26"/>
      <c r="AB276" s="27"/>
    </row>
    <row r="277" spans="26:28" ht="15.75" customHeight="1" x14ac:dyDescent="0.3">
      <c r="Z277" s="26"/>
      <c r="AB277" s="27"/>
    </row>
    <row r="278" spans="26:28" ht="15.75" customHeight="1" x14ac:dyDescent="0.3">
      <c r="Z278" s="26"/>
      <c r="AB278" s="27"/>
    </row>
    <row r="279" spans="26:28" ht="15.75" customHeight="1" x14ac:dyDescent="0.3">
      <c r="Z279" s="26"/>
      <c r="AB279" s="27"/>
    </row>
    <row r="280" spans="26:28" ht="15.75" customHeight="1" x14ac:dyDescent="0.3">
      <c r="Z280" s="26"/>
      <c r="AB280" s="27"/>
    </row>
    <row r="281" spans="26:28" ht="15.75" customHeight="1" x14ac:dyDescent="0.3">
      <c r="Z281" s="26"/>
      <c r="AB281" s="27"/>
    </row>
    <row r="282" spans="26:28" ht="15.75" customHeight="1" x14ac:dyDescent="0.3">
      <c r="Z282" s="26"/>
      <c r="AB282" s="27"/>
    </row>
    <row r="283" spans="26:28" ht="15.75" customHeight="1" x14ac:dyDescent="0.3">
      <c r="Z283" s="26"/>
      <c r="AB283" s="27"/>
    </row>
    <row r="284" spans="26:28" ht="15.75" customHeight="1" x14ac:dyDescent="0.3">
      <c r="Z284" s="26"/>
      <c r="AB284" s="27"/>
    </row>
    <row r="285" spans="26:28" ht="15.75" customHeight="1" x14ac:dyDescent="0.3">
      <c r="Z285" s="26"/>
      <c r="AB285" s="27"/>
    </row>
    <row r="286" spans="26:28" ht="15.75" customHeight="1" x14ac:dyDescent="0.3">
      <c r="Z286" s="26"/>
      <c r="AB286" s="27"/>
    </row>
    <row r="287" spans="26:28" ht="15.75" customHeight="1" x14ac:dyDescent="0.3">
      <c r="Z287" s="26"/>
      <c r="AB287" s="27"/>
    </row>
    <row r="288" spans="26:28" ht="15.75" customHeight="1" x14ac:dyDescent="0.3">
      <c r="Z288" s="26"/>
      <c r="AB288" s="27"/>
    </row>
    <row r="289" spans="26:28" ht="15.75" customHeight="1" x14ac:dyDescent="0.3">
      <c r="Z289" s="26"/>
      <c r="AB289" s="27"/>
    </row>
    <row r="290" spans="26:28" ht="15.75" customHeight="1" x14ac:dyDescent="0.3">
      <c r="Z290" s="26"/>
      <c r="AB290" s="27"/>
    </row>
    <row r="291" spans="26:28" ht="15.75" customHeight="1" x14ac:dyDescent="0.3">
      <c r="Z291" s="26"/>
      <c r="AB291" s="27"/>
    </row>
    <row r="292" spans="26:28" ht="15.75" customHeight="1" x14ac:dyDescent="0.3">
      <c r="Z292" s="26"/>
      <c r="AB292" s="27"/>
    </row>
    <row r="293" spans="26:28" ht="15.75" customHeight="1" x14ac:dyDescent="0.3">
      <c r="Z293" s="26"/>
      <c r="AB293" s="27"/>
    </row>
    <row r="294" spans="26:28" ht="15.75" customHeight="1" x14ac:dyDescent="0.3">
      <c r="Z294" s="26"/>
      <c r="AB294" s="27"/>
    </row>
    <row r="295" spans="26:28" ht="15.75" customHeight="1" x14ac:dyDescent="0.3">
      <c r="Z295" s="26"/>
      <c r="AB295" s="27"/>
    </row>
    <row r="296" spans="26:28" ht="15.75" customHeight="1" x14ac:dyDescent="0.3">
      <c r="Z296" s="26"/>
      <c r="AB296" s="27"/>
    </row>
    <row r="297" spans="26:28" ht="15.75" customHeight="1" x14ac:dyDescent="0.3">
      <c r="Z297" s="26"/>
      <c r="AB297" s="27"/>
    </row>
    <row r="298" spans="26:28" ht="15.75" customHeight="1" x14ac:dyDescent="0.3">
      <c r="Z298" s="26"/>
      <c r="AB298" s="27"/>
    </row>
    <row r="299" spans="26:28" ht="15.75" customHeight="1" x14ac:dyDescent="0.3">
      <c r="Z299" s="26"/>
      <c r="AB299" s="27"/>
    </row>
    <row r="300" spans="26:28" ht="15.75" customHeight="1" x14ac:dyDescent="0.3">
      <c r="Z300" s="26"/>
      <c r="AB300" s="27"/>
    </row>
    <row r="301" spans="26:28" ht="15.75" customHeight="1" x14ac:dyDescent="0.3">
      <c r="Z301" s="26"/>
      <c r="AB301" s="27"/>
    </row>
    <row r="302" spans="26:28" ht="15.75" customHeight="1" x14ac:dyDescent="0.3">
      <c r="Z302" s="26"/>
      <c r="AB302" s="27"/>
    </row>
    <row r="303" spans="26:28" ht="15.75" customHeight="1" x14ac:dyDescent="0.3">
      <c r="Z303" s="26"/>
      <c r="AB303" s="27"/>
    </row>
    <row r="304" spans="26:28" ht="15.75" customHeight="1" x14ac:dyDescent="0.3">
      <c r="Z304" s="26"/>
      <c r="AB304" s="27"/>
    </row>
    <row r="305" spans="26:28" ht="15.75" customHeight="1" x14ac:dyDescent="0.3">
      <c r="Z305" s="26"/>
      <c r="AB305" s="27"/>
    </row>
    <row r="306" spans="26:28" ht="15.75" customHeight="1" x14ac:dyDescent="0.3">
      <c r="Z306" s="26"/>
      <c r="AB306" s="27"/>
    </row>
    <row r="307" spans="26:28" ht="15.75" customHeight="1" x14ac:dyDescent="0.3">
      <c r="Z307" s="26"/>
      <c r="AB307" s="27"/>
    </row>
    <row r="308" spans="26:28" ht="15.75" customHeight="1" x14ac:dyDescent="0.3">
      <c r="Z308" s="26"/>
      <c r="AB308" s="27"/>
    </row>
    <row r="309" spans="26:28" ht="15.75" customHeight="1" x14ac:dyDescent="0.3">
      <c r="Z309" s="26"/>
      <c r="AB309" s="27"/>
    </row>
    <row r="310" spans="26:28" ht="15.75" customHeight="1" x14ac:dyDescent="0.3">
      <c r="Z310" s="26"/>
      <c r="AB310" s="27"/>
    </row>
    <row r="311" spans="26:28" ht="15.75" customHeight="1" x14ac:dyDescent="0.3">
      <c r="Z311" s="26"/>
      <c r="AB311" s="27"/>
    </row>
    <row r="312" spans="26:28" ht="15.75" customHeight="1" x14ac:dyDescent="0.3">
      <c r="Z312" s="26"/>
      <c r="AB312" s="27"/>
    </row>
    <row r="313" spans="26:28" ht="15.75" customHeight="1" x14ac:dyDescent="0.3">
      <c r="Z313" s="26"/>
      <c r="AB313" s="27"/>
    </row>
    <row r="314" spans="26:28" ht="15.75" customHeight="1" x14ac:dyDescent="0.3">
      <c r="Z314" s="26"/>
      <c r="AB314" s="27"/>
    </row>
    <row r="315" spans="26:28" ht="15.75" customHeight="1" x14ac:dyDescent="0.3">
      <c r="Z315" s="26"/>
      <c r="AB315" s="27"/>
    </row>
    <row r="316" spans="26:28" ht="15.75" customHeight="1" x14ac:dyDescent="0.3">
      <c r="Z316" s="26"/>
      <c r="AB316" s="27"/>
    </row>
    <row r="317" spans="26:28" ht="15.75" customHeight="1" x14ac:dyDescent="0.3">
      <c r="Z317" s="26"/>
      <c r="AB317" s="27"/>
    </row>
    <row r="318" spans="26:28" ht="15.75" customHeight="1" x14ac:dyDescent="0.3">
      <c r="Z318" s="26"/>
      <c r="AB318" s="27"/>
    </row>
    <row r="319" spans="26:28" ht="15.75" customHeight="1" x14ac:dyDescent="0.3">
      <c r="Z319" s="26"/>
      <c r="AB319" s="27"/>
    </row>
    <row r="320" spans="26:28" ht="15.75" customHeight="1" x14ac:dyDescent="0.3">
      <c r="Z320" s="26"/>
      <c r="AB320" s="27"/>
    </row>
    <row r="321" spans="26:28" ht="15.75" customHeight="1" x14ac:dyDescent="0.3">
      <c r="Z321" s="26"/>
      <c r="AB321" s="27"/>
    </row>
    <row r="322" spans="26:28" ht="15.75" customHeight="1" x14ac:dyDescent="0.3">
      <c r="Z322" s="26"/>
      <c r="AB322" s="27"/>
    </row>
    <row r="323" spans="26:28" ht="15.75" customHeight="1" x14ac:dyDescent="0.3">
      <c r="Z323" s="26"/>
      <c r="AB323" s="27"/>
    </row>
    <row r="324" spans="26:28" ht="15.75" customHeight="1" x14ac:dyDescent="0.3">
      <c r="Z324" s="26"/>
      <c r="AB324" s="27"/>
    </row>
    <row r="325" spans="26:28" ht="15.75" customHeight="1" x14ac:dyDescent="0.3">
      <c r="Z325" s="26"/>
      <c r="AB325" s="27"/>
    </row>
    <row r="326" spans="26:28" ht="15.75" customHeight="1" x14ac:dyDescent="0.3">
      <c r="Z326" s="26"/>
      <c r="AB326" s="27"/>
    </row>
    <row r="327" spans="26:28" ht="15.75" customHeight="1" x14ac:dyDescent="0.3">
      <c r="Z327" s="26"/>
      <c r="AB327" s="27"/>
    </row>
    <row r="328" spans="26:28" ht="15.75" customHeight="1" x14ac:dyDescent="0.3">
      <c r="Z328" s="26"/>
      <c r="AB328" s="27"/>
    </row>
    <row r="329" spans="26:28" ht="15.75" customHeight="1" x14ac:dyDescent="0.3">
      <c r="Z329" s="26"/>
      <c r="AB329" s="27"/>
    </row>
    <row r="330" spans="26:28" ht="15.75" customHeight="1" x14ac:dyDescent="0.3">
      <c r="Z330" s="26"/>
      <c r="AB330" s="27"/>
    </row>
    <row r="331" spans="26:28" ht="15.75" customHeight="1" x14ac:dyDescent="0.3">
      <c r="Z331" s="26"/>
      <c r="AB331" s="27"/>
    </row>
    <row r="332" spans="26:28" ht="15.75" customHeight="1" x14ac:dyDescent="0.3">
      <c r="Z332" s="26"/>
      <c r="AB332" s="27"/>
    </row>
    <row r="333" spans="26:28" ht="15.75" customHeight="1" x14ac:dyDescent="0.3">
      <c r="Z333" s="26"/>
      <c r="AB333" s="27"/>
    </row>
    <row r="334" spans="26:28" ht="15.75" customHeight="1" x14ac:dyDescent="0.3">
      <c r="Z334" s="26"/>
      <c r="AB334" s="27"/>
    </row>
    <row r="335" spans="26:28" ht="15.75" customHeight="1" x14ac:dyDescent="0.3">
      <c r="Z335" s="26"/>
      <c r="AB335" s="27"/>
    </row>
    <row r="336" spans="26:28" ht="15.75" customHeight="1" x14ac:dyDescent="0.3">
      <c r="Z336" s="26"/>
      <c r="AB336" s="27"/>
    </row>
    <row r="337" spans="26:28" ht="15.75" customHeight="1" x14ac:dyDescent="0.3">
      <c r="Z337" s="26"/>
      <c r="AB337" s="27"/>
    </row>
    <row r="338" spans="26:28" ht="15.75" customHeight="1" x14ac:dyDescent="0.3">
      <c r="Z338" s="26"/>
      <c r="AB338" s="27"/>
    </row>
    <row r="339" spans="26:28" ht="15.75" customHeight="1" x14ac:dyDescent="0.3">
      <c r="Z339" s="26"/>
      <c r="AB339" s="27"/>
    </row>
    <row r="340" spans="26:28" ht="15.75" customHeight="1" x14ac:dyDescent="0.3">
      <c r="Z340" s="26"/>
      <c r="AB340" s="27"/>
    </row>
    <row r="341" spans="26:28" ht="15.75" customHeight="1" x14ac:dyDescent="0.3">
      <c r="Z341" s="26"/>
      <c r="AB341" s="27"/>
    </row>
    <row r="342" spans="26:28" ht="15.75" customHeight="1" x14ac:dyDescent="0.3">
      <c r="Z342" s="26"/>
      <c r="AB342" s="27"/>
    </row>
    <row r="343" spans="26:28" ht="15.75" customHeight="1" x14ac:dyDescent="0.3">
      <c r="Z343" s="26"/>
      <c r="AB343" s="27"/>
    </row>
    <row r="344" spans="26:28" ht="15.75" customHeight="1" x14ac:dyDescent="0.3">
      <c r="Z344" s="26"/>
      <c r="AB344" s="27"/>
    </row>
    <row r="345" spans="26:28" ht="15.75" customHeight="1" x14ac:dyDescent="0.3">
      <c r="Z345" s="26"/>
      <c r="AB345" s="27"/>
    </row>
    <row r="346" spans="26:28" ht="15.75" customHeight="1" x14ac:dyDescent="0.3">
      <c r="Z346" s="26"/>
      <c r="AB346" s="27"/>
    </row>
    <row r="347" spans="26:28" ht="15.75" customHeight="1" x14ac:dyDescent="0.3">
      <c r="Z347" s="26"/>
      <c r="AB347" s="27"/>
    </row>
    <row r="348" spans="26:28" ht="15.75" customHeight="1" x14ac:dyDescent="0.3">
      <c r="Z348" s="26"/>
      <c r="AB348" s="27"/>
    </row>
    <row r="349" spans="26:28" ht="15.75" customHeight="1" x14ac:dyDescent="0.3">
      <c r="Z349" s="26"/>
      <c r="AB349" s="27"/>
    </row>
    <row r="350" spans="26:28" ht="15.75" customHeight="1" x14ac:dyDescent="0.3">
      <c r="Z350" s="26"/>
      <c r="AB350" s="27"/>
    </row>
    <row r="351" spans="26:28" ht="15.75" customHeight="1" x14ac:dyDescent="0.3">
      <c r="Z351" s="26"/>
      <c r="AB351" s="27"/>
    </row>
    <row r="352" spans="26:28" ht="15.75" customHeight="1" x14ac:dyDescent="0.3">
      <c r="Z352" s="26"/>
      <c r="AB352" s="27"/>
    </row>
    <row r="353" spans="26:28" ht="15.75" customHeight="1" x14ac:dyDescent="0.3">
      <c r="Z353" s="26"/>
      <c r="AB353" s="27"/>
    </row>
    <row r="354" spans="26:28" ht="15.75" customHeight="1" x14ac:dyDescent="0.3">
      <c r="Z354" s="26"/>
      <c r="AB354" s="27"/>
    </row>
    <row r="355" spans="26:28" ht="15.75" customHeight="1" x14ac:dyDescent="0.3">
      <c r="Z355" s="26"/>
      <c r="AB355" s="27"/>
    </row>
    <row r="356" spans="26:28" ht="15.75" customHeight="1" x14ac:dyDescent="0.3">
      <c r="Z356" s="26"/>
      <c r="AB356" s="27"/>
    </row>
    <row r="357" spans="26:28" ht="15.75" customHeight="1" x14ac:dyDescent="0.3">
      <c r="Z357" s="26"/>
      <c r="AB357" s="27"/>
    </row>
    <row r="358" spans="26:28" ht="15.75" customHeight="1" x14ac:dyDescent="0.3">
      <c r="Z358" s="26"/>
      <c r="AB358" s="27"/>
    </row>
    <row r="359" spans="26:28" ht="15.75" customHeight="1" x14ac:dyDescent="0.3">
      <c r="Z359" s="26"/>
      <c r="AB359" s="27"/>
    </row>
    <row r="360" spans="26:28" ht="15.75" customHeight="1" x14ac:dyDescent="0.3">
      <c r="Z360" s="26"/>
      <c r="AB360" s="27"/>
    </row>
    <row r="361" spans="26:28" ht="15.75" customHeight="1" x14ac:dyDescent="0.3">
      <c r="Z361" s="26"/>
      <c r="AB361" s="27"/>
    </row>
    <row r="362" spans="26:28" ht="15.75" customHeight="1" x14ac:dyDescent="0.3">
      <c r="Z362" s="26"/>
      <c r="AB362" s="27"/>
    </row>
    <row r="363" spans="26:28" ht="15.75" customHeight="1" x14ac:dyDescent="0.3">
      <c r="Z363" s="26"/>
      <c r="AB363" s="27"/>
    </row>
    <row r="364" spans="26:28" ht="15.75" customHeight="1" x14ac:dyDescent="0.3">
      <c r="Z364" s="26"/>
      <c r="AB364" s="27"/>
    </row>
    <row r="365" spans="26:28" ht="15.75" customHeight="1" x14ac:dyDescent="0.3">
      <c r="Z365" s="26"/>
      <c r="AB365" s="27"/>
    </row>
    <row r="366" spans="26:28" ht="15.75" customHeight="1" x14ac:dyDescent="0.3">
      <c r="Z366" s="26"/>
      <c r="AB366" s="27"/>
    </row>
    <row r="367" spans="26:28" ht="15.75" customHeight="1" x14ac:dyDescent="0.3">
      <c r="Z367" s="26"/>
      <c r="AB367" s="27"/>
    </row>
    <row r="368" spans="26:28" ht="15.75" customHeight="1" x14ac:dyDescent="0.3">
      <c r="Z368" s="26"/>
      <c r="AB368" s="27"/>
    </row>
    <row r="369" spans="26:28" ht="15.75" customHeight="1" x14ac:dyDescent="0.3">
      <c r="Z369" s="26"/>
      <c r="AB369" s="27"/>
    </row>
    <row r="370" spans="26:28" ht="15.75" customHeight="1" x14ac:dyDescent="0.3">
      <c r="Z370" s="26"/>
      <c r="AB370" s="27"/>
    </row>
    <row r="371" spans="26:28" ht="15.75" customHeight="1" x14ac:dyDescent="0.3">
      <c r="Z371" s="26"/>
      <c r="AB371" s="27"/>
    </row>
    <row r="372" spans="26:28" ht="15.75" customHeight="1" x14ac:dyDescent="0.3">
      <c r="Z372" s="26"/>
      <c r="AB372" s="27"/>
    </row>
    <row r="373" spans="26:28" ht="15.75" customHeight="1" x14ac:dyDescent="0.3">
      <c r="Z373" s="26"/>
      <c r="AB373" s="27"/>
    </row>
    <row r="374" spans="26:28" ht="15.75" customHeight="1" x14ac:dyDescent="0.3">
      <c r="Z374" s="26"/>
      <c r="AB374" s="27"/>
    </row>
    <row r="375" spans="26:28" ht="15.75" customHeight="1" x14ac:dyDescent="0.3">
      <c r="Z375" s="26"/>
      <c r="AB375" s="27"/>
    </row>
    <row r="376" spans="26:28" ht="15.75" customHeight="1" x14ac:dyDescent="0.3">
      <c r="Z376" s="26"/>
      <c r="AB376" s="27"/>
    </row>
    <row r="377" spans="26:28" ht="15.75" customHeight="1" x14ac:dyDescent="0.3">
      <c r="Z377" s="26"/>
      <c r="AB377" s="27"/>
    </row>
    <row r="378" spans="26:28" ht="15.75" customHeight="1" x14ac:dyDescent="0.3">
      <c r="Z378" s="26"/>
      <c r="AB378" s="27"/>
    </row>
    <row r="379" spans="26:28" ht="15.75" customHeight="1" x14ac:dyDescent="0.3">
      <c r="Z379" s="26"/>
      <c r="AB379" s="27"/>
    </row>
    <row r="380" spans="26:28" ht="15.75" customHeight="1" x14ac:dyDescent="0.3">
      <c r="Z380" s="26"/>
      <c r="AB380" s="27"/>
    </row>
    <row r="381" spans="26:28" ht="15.75" customHeight="1" x14ac:dyDescent="0.3">
      <c r="Z381" s="26"/>
      <c r="AB381" s="27"/>
    </row>
    <row r="382" spans="26:28" ht="15.75" customHeight="1" x14ac:dyDescent="0.3">
      <c r="Z382" s="26"/>
      <c r="AB382" s="27"/>
    </row>
    <row r="383" spans="26:28" ht="15.75" customHeight="1" x14ac:dyDescent="0.3">
      <c r="Z383" s="26"/>
      <c r="AB383" s="27"/>
    </row>
    <row r="384" spans="26:28" ht="15.75" customHeight="1" x14ac:dyDescent="0.3">
      <c r="Z384" s="26"/>
      <c r="AB384" s="27"/>
    </row>
    <row r="385" spans="26:28" ht="15.75" customHeight="1" x14ac:dyDescent="0.3">
      <c r="Z385" s="26"/>
      <c r="AB385" s="27"/>
    </row>
    <row r="386" spans="26:28" ht="15.75" customHeight="1" x14ac:dyDescent="0.3">
      <c r="Z386" s="26"/>
      <c r="AB386" s="27"/>
    </row>
    <row r="387" spans="26:28" ht="15.75" customHeight="1" x14ac:dyDescent="0.3">
      <c r="Z387" s="26"/>
      <c r="AB387" s="27"/>
    </row>
    <row r="388" spans="26:28" ht="15.75" customHeight="1" x14ac:dyDescent="0.3">
      <c r="Z388" s="26"/>
      <c r="AB388" s="27"/>
    </row>
    <row r="389" spans="26:28" ht="15.75" customHeight="1" x14ac:dyDescent="0.3">
      <c r="Z389" s="26"/>
      <c r="AB389" s="27"/>
    </row>
    <row r="390" spans="26:28" ht="15.75" customHeight="1" x14ac:dyDescent="0.3">
      <c r="Z390" s="26"/>
      <c r="AB390" s="27"/>
    </row>
    <row r="391" spans="26:28" ht="15.75" customHeight="1" x14ac:dyDescent="0.3">
      <c r="Z391" s="26"/>
      <c r="AB391" s="27"/>
    </row>
    <row r="392" spans="26:28" ht="15.75" customHeight="1" x14ac:dyDescent="0.3">
      <c r="Z392" s="26"/>
      <c r="AB392" s="27"/>
    </row>
    <row r="393" spans="26:28" ht="15.75" customHeight="1" x14ac:dyDescent="0.3">
      <c r="Z393" s="26"/>
      <c r="AB393" s="27"/>
    </row>
    <row r="394" spans="26:28" ht="15.75" customHeight="1" x14ac:dyDescent="0.3">
      <c r="Z394" s="26"/>
      <c r="AB394" s="27"/>
    </row>
    <row r="395" spans="26:28" ht="15.75" customHeight="1" x14ac:dyDescent="0.3">
      <c r="Z395" s="26"/>
      <c r="AB395" s="27"/>
    </row>
    <row r="396" spans="26:28" ht="15.75" customHeight="1" x14ac:dyDescent="0.3">
      <c r="Z396" s="26"/>
      <c r="AB396" s="27"/>
    </row>
    <row r="397" spans="26:28" ht="15.75" customHeight="1" x14ac:dyDescent="0.3">
      <c r="Z397" s="26"/>
      <c r="AB397" s="27"/>
    </row>
    <row r="398" spans="26:28" ht="15.75" customHeight="1" x14ac:dyDescent="0.3">
      <c r="Z398" s="26"/>
      <c r="AB398" s="27"/>
    </row>
    <row r="399" spans="26:28" ht="15.75" customHeight="1" x14ac:dyDescent="0.3">
      <c r="Z399" s="26"/>
      <c r="AB399" s="27"/>
    </row>
    <row r="400" spans="26:28" ht="15.75" customHeight="1" x14ac:dyDescent="0.3">
      <c r="Z400" s="26"/>
      <c r="AB400" s="27"/>
    </row>
    <row r="401" spans="26:28" ht="15.75" customHeight="1" x14ac:dyDescent="0.3">
      <c r="Z401" s="26"/>
      <c r="AB401" s="27"/>
    </row>
    <row r="402" spans="26:28" ht="15.75" customHeight="1" x14ac:dyDescent="0.3">
      <c r="Z402" s="26"/>
      <c r="AB402" s="27"/>
    </row>
    <row r="403" spans="26:28" ht="15.75" customHeight="1" x14ac:dyDescent="0.3">
      <c r="Z403" s="26"/>
      <c r="AB403" s="27"/>
    </row>
    <row r="404" spans="26:28" ht="15.75" customHeight="1" x14ac:dyDescent="0.3">
      <c r="Z404" s="26"/>
      <c r="AB404" s="27"/>
    </row>
    <row r="405" spans="26:28" ht="15.75" customHeight="1" x14ac:dyDescent="0.3">
      <c r="Z405" s="26"/>
      <c r="AB405" s="27"/>
    </row>
    <row r="406" spans="26:28" ht="15.75" customHeight="1" x14ac:dyDescent="0.3">
      <c r="Z406" s="26"/>
      <c r="AB406" s="27"/>
    </row>
    <row r="407" spans="26:28" ht="15.75" customHeight="1" x14ac:dyDescent="0.3">
      <c r="Z407" s="26"/>
      <c r="AB407" s="27"/>
    </row>
    <row r="408" spans="26:28" ht="15.75" customHeight="1" x14ac:dyDescent="0.3">
      <c r="Z408" s="26"/>
      <c r="AB408" s="27"/>
    </row>
    <row r="409" spans="26:28" ht="15.75" customHeight="1" x14ac:dyDescent="0.3">
      <c r="Z409" s="26"/>
      <c r="AB409" s="27"/>
    </row>
    <row r="410" spans="26:28" ht="15.75" customHeight="1" x14ac:dyDescent="0.3">
      <c r="Z410" s="26"/>
      <c r="AB410" s="27"/>
    </row>
    <row r="411" spans="26:28" ht="15.75" customHeight="1" x14ac:dyDescent="0.3">
      <c r="Z411" s="26"/>
      <c r="AB411" s="27"/>
    </row>
    <row r="412" spans="26:28" ht="15.75" customHeight="1" x14ac:dyDescent="0.3">
      <c r="Z412" s="26"/>
      <c r="AB412" s="27"/>
    </row>
    <row r="413" spans="26:28" ht="15.75" customHeight="1" x14ac:dyDescent="0.3">
      <c r="Z413" s="26"/>
      <c r="AB413" s="27"/>
    </row>
    <row r="414" spans="26:28" ht="15.75" customHeight="1" x14ac:dyDescent="0.3">
      <c r="Z414" s="26"/>
      <c r="AB414" s="27"/>
    </row>
    <row r="415" spans="26:28" ht="15.75" customHeight="1" x14ac:dyDescent="0.3">
      <c r="Z415" s="26"/>
      <c r="AB415" s="27"/>
    </row>
    <row r="416" spans="26:28" ht="15.75" customHeight="1" x14ac:dyDescent="0.3">
      <c r="Z416" s="26"/>
      <c r="AB416" s="27"/>
    </row>
    <row r="417" spans="26:28" ht="15.75" customHeight="1" x14ac:dyDescent="0.3">
      <c r="Z417" s="26"/>
      <c r="AB417" s="27"/>
    </row>
    <row r="418" spans="26:28" ht="15.75" customHeight="1" x14ac:dyDescent="0.3">
      <c r="Z418" s="26"/>
      <c r="AB418" s="27"/>
    </row>
    <row r="419" spans="26:28" ht="15.75" customHeight="1" x14ac:dyDescent="0.3">
      <c r="Z419" s="26"/>
      <c r="AB419" s="27"/>
    </row>
    <row r="420" spans="26:28" ht="15.75" customHeight="1" x14ac:dyDescent="0.3">
      <c r="Z420" s="26"/>
      <c r="AB420" s="27"/>
    </row>
    <row r="421" spans="26:28" ht="15.75" customHeight="1" x14ac:dyDescent="0.3">
      <c r="Z421" s="26"/>
      <c r="AB421" s="27"/>
    </row>
    <row r="422" spans="26:28" ht="15.75" customHeight="1" x14ac:dyDescent="0.3">
      <c r="Z422" s="26"/>
      <c r="AB422" s="27"/>
    </row>
    <row r="423" spans="26:28" ht="15.75" customHeight="1" x14ac:dyDescent="0.3">
      <c r="Z423" s="26"/>
      <c r="AB423" s="27"/>
    </row>
    <row r="424" spans="26:28" ht="15.75" customHeight="1" x14ac:dyDescent="0.3">
      <c r="Z424" s="26"/>
      <c r="AB424" s="27"/>
    </row>
    <row r="425" spans="26:28" ht="15.75" customHeight="1" x14ac:dyDescent="0.3">
      <c r="Z425" s="26"/>
      <c r="AB425" s="27"/>
    </row>
    <row r="426" spans="26:28" ht="15.75" customHeight="1" x14ac:dyDescent="0.3">
      <c r="Z426" s="26"/>
      <c r="AB426" s="27"/>
    </row>
    <row r="427" spans="26:28" ht="15.75" customHeight="1" x14ac:dyDescent="0.3">
      <c r="Z427" s="26"/>
      <c r="AB427" s="27"/>
    </row>
    <row r="428" spans="26:28" ht="15.75" customHeight="1" x14ac:dyDescent="0.3">
      <c r="Z428" s="26"/>
      <c r="AB428" s="27"/>
    </row>
    <row r="429" spans="26:28" ht="15.75" customHeight="1" x14ac:dyDescent="0.3">
      <c r="Z429" s="26"/>
      <c r="AB429" s="27"/>
    </row>
    <row r="430" spans="26:28" ht="15.75" customHeight="1" x14ac:dyDescent="0.3">
      <c r="Z430" s="26"/>
      <c r="AB430" s="27"/>
    </row>
    <row r="431" spans="26:28" ht="15.75" customHeight="1" x14ac:dyDescent="0.3">
      <c r="Z431" s="26"/>
      <c r="AB431" s="27"/>
    </row>
    <row r="432" spans="26:28" ht="15.75" customHeight="1" x14ac:dyDescent="0.3">
      <c r="Z432" s="26"/>
      <c r="AB432" s="27"/>
    </row>
    <row r="433" spans="26:28" ht="15.75" customHeight="1" x14ac:dyDescent="0.3">
      <c r="Z433" s="26"/>
      <c r="AB433" s="27"/>
    </row>
    <row r="434" spans="26:28" ht="15.75" customHeight="1" x14ac:dyDescent="0.3">
      <c r="Z434" s="26"/>
      <c r="AB434" s="27"/>
    </row>
    <row r="435" spans="26:28" ht="15.75" customHeight="1" x14ac:dyDescent="0.3">
      <c r="Z435" s="26"/>
      <c r="AB435" s="27"/>
    </row>
    <row r="436" spans="26:28" ht="15.75" customHeight="1" x14ac:dyDescent="0.3">
      <c r="Z436" s="26"/>
      <c r="AB436" s="27"/>
    </row>
    <row r="437" spans="26:28" ht="15.75" customHeight="1" x14ac:dyDescent="0.3">
      <c r="Z437" s="26"/>
      <c r="AB437" s="27"/>
    </row>
    <row r="438" spans="26:28" ht="15.75" customHeight="1" x14ac:dyDescent="0.3">
      <c r="Z438" s="26"/>
      <c r="AB438" s="27"/>
    </row>
    <row r="439" spans="26:28" ht="15.75" customHeight="1" x14ac:dyDescent="0.3">
      <c r="Z439" s="26"/>
      <c r="AB439" s="27"/>
    </row>
    <row r="440" spans="26:28" ht="15.75" customHeight="1" x14ac:dyDescent="0.3">
      <c r="Z440" s="26"/>
      <c r="AB440" s="27"/>
    </row>
    <row r="441" spans="26:28" ht="15.75" customHeight="1" x14ac:dyDescent="0.3">
      <c r="Z441" s="26"/>
      <c r="AB441" s="27"/>
    </row>
    <row r="442" spans="26:28" ht="15.75" customHeight="1" x14ac:dyDescent="0.3">
      <c r="Z442" s="26"/>
      <c r="AB442" s="27"/>
    </row>
    <row r="443" spans="26:28" ht="15.75" customHeight="1" x14ac:dyDescent="0.3">
      <c r="Z443" s="26"/>
      <c r="AB443" s="27"/>
    </row>
    <row r="444" spans="26:28" ht="15.75" customHeight="1" x14ac:dyDescent="0.3">
      <c r="Z444" s="26"/>
      <c r="AB444" s="27"/>
    </row>
    <row r="445" spans="26:28" ht="15.75" customHeight="1" x14ac:dyDescent="0.3">
      <c r="Z445" s="26"/>
      <c r="AB445" s="27"/>
    </row>
    <row r="446" spans="26:28" ht="15.75" customHeight="1" x14ac:dyDescent="0.3">
      <c r="Z446" s="26"/>
      <c r="AB446" s="27"/>
    </row>
    <row r="447" spans="26:28" ht="15.75" customHeight="1" x14ac:dyDescent="0.3">
      <c r="Z447" s="26"/>
      <c r="AB447" s="27"/>
    </row>
    <row r="448" spans="26:28" ht="15.75" customHeight="1" x14ac:dyDescent="0.3">
      <c r="Z448" s="26"/>
      <c r="AB448" s="27"/>
    </row>
    <row r="449" spans="26:28" ht="15.75" customHeight="1" x14ac:dyDescent="0.3">
      <c r="Z449" s="26"/>
      <c r="AB449" s="27"/>
    </row>
    <row r="450" spans="26:28" ht="15.75" customHeight="1" x14ac:dyDescent="0.3">
      <c r="Z450" s="26"/>
      <c r="AB450" s="27"/>
    </row>
    <row r="451" spans="26:28" ht="15.75" customHeight="1" x14ac:dyDescent="0.3">
      <c r="Z451" s="26"/>
      <c r="AB451" s="27"/>
    </row>
    <row r="452" spans="26:28" ht="15.75" customHeight="1" x14ac:dyDescent="0.3">
      <c r="Z452" s="26"/>
      <c r="AB452" s="27"/>
    </row>
    <row r="453" spans="26:28" ht="15.75" customHeight="1" x14ac:dyDescent="0.3">
      <c r="Z453" s="26"/>
      <c r="AB453" s="27"/>
    </row>
    <row r="454" spans="26:28" ht="15.75" customHeight="1" x14ac:dyDescent="0.3">
      <c r="Z454" s="26"/>
      <c r="AB454" s="27"/>
    </row>
    <row r="455" spans="26:28" ht="15.75" customHeight="1" x14ac:dyDescent="0.3">
      <c r="Z455" s="26"/>
      <c r="AB455" s="27"/>
    </row>
    <row r="456" spans="26:28" ht="15.75" customHeight="1" x14ac:dyDescent="0.3">
      <c r="Z456" s="26"/>
      <c r="AB456" s="27"/>
    </row>
    <row r="457" spans="26:28" ht="15.75" customHeight="1" x14ac:dyDescent="0.3">
      <c r="Z457" s="26"/>
      <c r="AB457" s="27"/>
    </row>
    <row r="458" spans="26:28" ht="15.75" customHeight="1" x14ac:dyDescent="0.3">
      <c r="Z458" s="26"/>
      <c r="AB458" s="27"/>
    </row>
    <row r="459" spans="26:28" ht="15.75" customHeight="1" x14ac:dyDescent="0.3">
      <c r="Z459" s="26"/>
      <c r="AB459" s="27"/>
    </row>
    <row r="460" spans="26:28" ht="15.75" customHeight="1" x14ac:dyDescent="0.3">
      <c r="Z460" s="26"/>
      <c r="AB460" s="27"/>
    </row>
    <row r="461" spans="26:28" ht="15.75" customHeight="1" x14ac:dyDescent="0.3">
      <c r="Z461" s="26"/>
      <c r="AB461" s="27"/>
    </row>
    <row r="462" spans="26:28" ht="15.75" customHeight="1" x14ac:dyDescent="0.3">
      <c r="Z462" s="26"/>
      <c r="AB462" s="27"/>
    </row>
    <row r="463" spans="26:28" ht="15.75" customHeight="1" x14ac:dyDescent="0.3">
      <c r="Z463" s="26"/>
      <c r="AB463" s="27"/>
    </row>
    <row r="464" spans="26:28" ht="15.75" customHeight="1" x14ac:dyDescent="0.3">
      <c r="Z464" s="26"/>
      <c r="AB464" s="27"/>
    </row>
    <row r="465" spans="26:28" ht="15.75" customHeight="1" x14ac:dyDescent="0.3">
      <c r="Z465" s="26"/>
      <c r="AB465" s="27"/>
    </row>
    <row r="466" spans="26:28" ht="15.75" customHeight="1" x14ac:dyDescent="0.3">
      <c r="Z466" s="26"/>
      <c r="AB466" s="27"/>
    </row>
    <row r="467" spans="26:28" ht="15.75" customHeight="1" x14ac:dyDescent="0.3">
      <c r="Z467" s="26"/>
      <c r="AB467" s="27"/>
    </row>
    <row r="468" spans="26:28" ht="15.75" customHeight="1" x14ac:dyDescent="0.3">
      <c r="Z468" s="26"/>
      <c r="AB468" s="27"/>
    </row>
    <row r="469" spans="26:28" ht="15.75" customHeight="1" x14ac:dyDescent="0.3">
      <c r="Z469" s="26"/>
      <c r="AB469" s="27"/>
    </row>
    <row r="470" spans="26:28" ht="15.75" customHeight="1" x14ac:dyDescent="0.3">
      <c r="Z470" s="26"/>
      <c r="AB470" s="27"/>
    </row>
    <row r="471" spans="26:28" ht="15.75" customHeight="1" x14ac:dyDescent="0.3">
      <c r="Z471" s="26"/>
      <c r="AB471" s="27"/>
    </row>
    <row r="472" spans="26:28" ht="15.75" customHeight="1" x14ac:dyDescent="0.3">
      <c r="Z472" s="26"/>
      <c r="AB472" s="27"/>
    </row>
    <row r="473" spans="26:28" ht="15.75" customHeight="1" x14ac:dyDescent="0.3">
      <c r="Z473" s="26"/>
      <c r="AB473" s="27"/>
    </row>
    <row r="474" spans="26:28" ht="15.75" customHeight="1" x14ac:dyDescent="0.3">
      <c r="Z474" s="26"/>
      <c r="AB474" s="27"/>
    </row>
    <row r="475" spans="26:28" ht="15.75" customHeight="1" x14ac:dyDescent="0.3">
      <c r="Z475" s="26"/>
      <c r="AB475" s="27"/>
    </row>
    <row r="476" spans="26:28" ht="15.75" customHeight="1" x14ac:dyDescent="0.3">
      <c r="Z476" s="26"/>
      <c r="AB476" s="27"/>
    </row>
    <row r="477" spans="26:28" ht="15.75" customHeight="1" x14ac:dyDescent="0.3">
      <c r="Z477" s="26"/>
      <c r="AB477" s="27"/>
    </row>
    <row r="478" spans="26:28" ht="15.75" customHeight="1" x14ac:dyDescent="0.3">
      <c r="Z478" s="26"/>
      <c r="AB478" s="27"/>
    </row>
    <row r="479" spans="26:28" ht="15.75" customHeight="1" x14ac:dyDescent="0.3">
      <c r="Z479" s="26"/>
      <c r="AB479" s="27"/>
    </row>
    <row r="480" spans="26:28" ht="15.75" customHeight="1" x14ac:dyDescent="0.3">
      <c r="Z480" s="26"/>
      <c r="AB480" s="27"/>
    </row>
    <row r="481" spans="26:28" ht="15.75" customHeight="1" x14ac:dyDescent="0.3">
      <c r="Z481" s="26"/>
      <c r="AB481" s="27"/>
    </row>
    <row r="482" spans="26:28" ht="15.75" customHeight="1" x14ac:dyDescent="0.3">
      <c r="Z482" s="26"/>
      <c r="AB482" s="27"/>
    </row>
    <row r="483" spans="26:28" ht="15.75" customHeight="1" x14ac:dyDescent="0.3">
      <c r="Z483" s="26"/>
      <c r="AB483" s="27"/>
    </row>
    <row r="484" spans="26:28" ht="15.75" customHeight="1" x14ac:dyDescent="0.3">
      <c r="Z484" s="26"/>
      <c r="AB484" s="27"/>
    </row>
    <row r="485" spans="26:28" ht="15.75" customHeight="1" x14ac:dyDescent="0.3">
      <c r="Z485" s="26"/>
      <c r="AB485" s="27"/>
    </row>
    <row r="486" spans="26:28" ht="15.75" customHeight="1" x14ac:dyDescent="0.3">
      <c r="Z486" s="26"/>
      <c r="AB486" s="27"/>
    </row>
    <row r="487" spans="26:28" ht="15.75" customHeight="1" x14ac:dyDescent="0.3">
      <c r="Z487" s="26"/>
      <c r="AB487" s="27"/>
    </row>
    <row r="488" spans="26:28" ht="15.75" customHeight="1" x14ac:dyDescent="0.3">
      <c r="Z488" s="26"/>
      <c r="AB488" s="27"/>
    </row>
    <row r="489" spans="26:28" ht="15.75" customHeight="1" x14ac:dyDescent="0.3">
      <c r="Z489" s="26"/>
      <c r="AB489" s="27"/>
    </row>
    <row r="490" spans="26:28" ht="15.75" customHeight="1" x14ac:dyDescent="0.3">
      <c r="Z490" s="26"/>
      <c r="AB490" s="27"/>
    </row>
    <row r="491" spans="26:28" ht="15.75" customHeight="1" x14ac:dyDescent="0.3">
      <c r="Z491" s="26"/>
      <c r="AB491" s="27"/>
    </row>
    <row r="492" spans="26:28" ht="15.75" customHeight="1" x14ac:dyDescent="0.3">
      <c r="Z492" s="26"/>
      <c r="AB492" s="27"/>
    </row>
    <row r="493" spans="26:28" ht="15.75" customHeight="1" x14ac:dyDescent="0.3">
      <c r="Z493" s="26"/>
      <c r="AB493" s="27"/>
    </row>
    <row r="494" spans="26:28" ht="15.75" customHeight="1" x14ac:dyDescent="0.3">
      <c r="Z494" s="26"/>
      <c r="AB494" s="27"/>
    </row>
    <row r="495" spans="26:28" ht="15.75" customHeight="1" x14ac:dyDescent="0.3">
      <c r="Z495" s="26"/>
      <c r="AB495" s="27"/>
    </row>
    <row r="496" spans="26:28" ht="15.75" customHeight="1" x14ac:dyDescent="0.3">
      <c r="Z496" s="26"/>
      <c r="AB496" s="27"/>
    </row>
    <row r="497" spans="26:28" ht="15.75" customHeight="1" x14ac:dyDescent="0.3">
      <c r="Z497" s="26"/>
      <c r="AB497" s="27"/>
    </row>
    <row r="498" spans="26:28" ht="15.75" customHeight="1" x14ac:dyDescent="0.3">
      <c r="Z498" s="26"/>
      <c r="AB498" s="27"/>
    </row>
    <row r="499" spans="26:28" ht="15.75" customHeight="1" x14ac:dyDescent="0.3">
      <c r="Z499" s="26"/>
      <c r="AB499" s="27"/>
    </row>
    <row r="500" spans="26:28" ht="15.75" customHeight="1" x14ac:dyDescent="0.3">
      <c r="Z500" s="26"/>
      <c r="AB500" s="27"/>
    </row>
    <row r="501" spans="26:28" ht="15.75" customHeight="1" x14ac:dyDescent="0.3">
      <c r="Z501" s="26"/>
      <c r="AB501" s="27"/>
    </row>
    <row r="502" spans="26:28" ht="15.75" customHeight="1" x14ac:dyDescent="0.3">
      <c r="Z502" s="26"/>
      <c r="AB502" s="27"/>
    </row>
    <row r="503" spans="26:28" ht="15.75" customHeight="1" x14ac:dyDescent="0.3">
      <c r="Z503" s="26"/>
      <c r="AB503" s="27"/>
    </row>
    <row r="504" spans="26:28" ht="15.75" customHeight="1" x14ac:dyDescent="0.3">
      <c r="Z504" s="26"/>
      <c r="AB504" s="27"/>
    </row>
    <row r="505" spans="26:28" ht="15.75" customHeight="1" x14ac:dyDescent="0.3">
      <c r="Z505" s="26"/>
      <c r="AB505" s="27"/>
    </row>
    <row r="506" spans="26:28" ht="15.75" customHeight="1" x14ac:dyDescent="0.3">
      <c r="Z506" s="26"/>
      <c r="AB506" s="27"/>
    </row>
    <row r="507" spans="26:28" ht="15.75" customHeight="1" x14ac:dyDescent="0.3">
      <c r="Z507" s="26"/>
      <c r="AB507" s="27"/>
    </row>
    <row r="508" spans="26:28" ht="15.75" customHeight="1" x14ac:dyDescent="0.3">
      <c r="Z508" s="26"/>
      <c r="AB508" s="27"/>
    </row>
    <row r="509" spans="26:28" ht="15.75" customHeight="1" x14ac:dyDescent="0.3">
      <c r="Z509" s="26"/>
      <c r="AB509" s="27"/>
    </row>
    <row r="510" spans="26:28" ht="15.75" customHeight="1" x14ac:dyDescent="0.3">
      <c r="Z510" s="26"/>
      <c r="AB510" s="27"/>
    </row>
    <row r="511" spans="26:28" ht="15.75" customHeight="1" x14ac:dyDescent="0.3">
      <c r="Z511" s="26"/>
      <c r="AB511" s="27"/>
    </row>
    <row r="512" spans="26:28" ht="15.75" customHeight="1" x14ac:dyDescent="0.3">
      <c r="Z512" s="26"/>
      <c r="AB512" s="27"/>
    </row>
    <row r="513" spans="26:28" ht="15.75" customHeight="1" x14ac:dyDescent="0.3">
      <c r="Z513" s="26"/>
      <c r="AB513" s="27"/>
    </row>
    <row r="514" spans="26:28" ht="15.75" customHeight="1" x14ac:dyDescent="0.3">
      <c r="Z514" s="26"/>
      <c r="AB514" s="27"/>
    </row>
    <row r="515" spans="26:28" ht="15.75" customHeight="1" x14ac:dyDescent="0.3">
      <c r="Z515" s="26"/>
      <c r="AB515" s="27"/>
    </row>
    <row r="516" spans="26:28" ht="15.75" customHeight="1" x14ac:dyDescent="0.3">
      <c r="Z516" s="26"/>
      <c r="AB516" s="27"/>
    </row>
    <row r="517" spans="26:28" ht="15.75" customHeight="1" x14ac:dyDescent="0.3">
      <c r="Z517" s="26"/>
      <c r="AB517" s="27"/>
    </row>
    <row r="518" spans="26:28" ht="15.75" customHeight="1" x14ac:dyDescent="0.3">
      <c r="Z518" s="26"/>
      <c r="AB518" s="27"/>
    </row>
    <row r="519" spans="26:28" ht="15.75" customHeight="1" x14ac:dyDescent="0.3">
      <c r="Z519" s="26"/>
      <c r="AB519" s="27"/>
    </row>
    <row r="520" spans="26:28" ht="15.75" customHeight="1" x14ac:dyDescent="0.3">
      <c r="Z520" s="26"/>
      <c r="AB520" s="27"/>
    </row>
    <row r="521" spans="26:28" ht="15.75" customHeight="1" x14ac:dyDescent="0.3">
      <c r="Z521" s="26"/>
      <c r="AB521" s="27"/>
    </row>
    <row r="522" spans="26:28" ht="15.75" customHeight="1" x14ac:dyDescent="0.3">
      <c r="Z522" s="26"/>
      <c r="AB522" s="27"/>
    </row>
    <row r="523" spans="26:28" ht="15.75" customHeight="1" x14ac:dyDescent="0.3">
      <c r="Z523" s="26"/>
      <c r="AB523" s="27"/>
    </row>
    <row r="524" spans="26:28" ht="15.75" customHeight="1" x14ac:dyDescent="0.3">
      <c r="Z524" s="26"/>
      <c r="AB524" s="27"/>
    </row>
    <row r="525" spans="26:28" ht="15.75" customHeight="1" x14ac:dyDescent="0.3">
      <c r="Z525" s="26"/>
      <c r="AB525" s="27"/>
    </row>
    <row r="526" spans="26:28" ht="15.75" customHeight="1" x14ac:dyDescent="0.3">
      <c r="Z526" s="26"/>
      <c r="AB526" s="27"/>
    </row>
    <row r="527" spans="26:28" ht="15.75" customHeight="1" x14ac:dyDescent="0.3">
      <c r="Z527" s="26"/>
      <c r="AB527" s="27"/>
    </row>
    <row r="528" spans="26:28" ht="15.75" customHeight="1" x14ac:dyDescent="0.3">
      <c r="Z528" s="26"/>
      <c r="AB528" s="27"/>
    </row>
    <row r="529" spans="26:28" ht="15.75" customHeight="1" x14ac:dyDescent="0.3">
      <c r="Z529" s="26"/>
      <c r="AB529" s="27"/>
    </row>
    <row r="530" spans="26:28" ht="15.75" customHeight="1" x14ac:dyDescent="0.3">
      <c r="Z530" s="26"/>
      <c r="AB530" s="27"/>
    </row>
    <row r="531" spans="26:28" ht="15.75" customHeight="1" x14ac:dyDescent="0.3">
      <c r="Z531" s="26"/>
      <c r="AB531" s="27"/>
    </row>
    <row r="532" spans="26:28" ht="15.75" customHeight="1" x14ac:dyDescent="0.3">
      <c r="Z532" s="26"/>
      <c r="AB532" s="27"/>
    </row>
    <row r="533" spans="26:28" ht="15.75" customHeight="1" x14ac:dyDescent="0.3">
      <c r="Z533" s="26"/>
      <c r="AB533" s="27"/>
    </row>
    <row r="534" spans="26:28" ht="15.75" customHeight="1" x14ac:dyDescent="0.3">
      <c r="Z534" s="26"/>
      <c r="AB534" s="27"/>
    </row>
    <row r="535" spans="26:28" ht="15.75" customHeight="1" x14ac:dyDescent="0.3">
      <c r="Z535" s="26"/>
      <c r="AB535" s="27"/>
    </row>
    <row r="536" spans="26:28" ht="15.75" customHeight="1" x14ac:dyDescent="0.3">
      <c r="Z536" s="26"/>
      <c r="AB536" s="27"/>
    </row>
    <row r="537" spans="26:28" ht="15.75" customHeight="1" x14ac:dyDescent="0.3">
      <c r="Z537" s="26"/>
      <c r="AB537" s="27"/>
    </row>
    <row r="538" spans="26:28" ht="15.75" customHeight="1" x14ac:dyDescent="0.3">
      <c r="Z538" s="26"/>
      <c r="AB538" s="27"/>
    </row>
    <row r="539" spans="26:28" ht="15.75" customHeight="1" x14ac:dyDescent="0.3">
      <c r="Z539" s="26"/>
      <c r="AB539" s="27"/>
    </row>
    <row r="540" spans="26:28" ht="15.75" customHeight="1" x14ac:dyDescent="0.3">
      <c r="Z540" s="26"/>
      <c r="AB540" s="27"/>
    </row>
    <row r="541" spans="26:28" ht="15.75" customHeight="1" x14ac:dyDescent="0.3">
      <c r="Z541" s="26"/>
      <c r="AB541" s="27"/>
    </row>
    <row r="542" spans="26:28" ht="15.75" customHeight="1" x14ac:dyDescent="0.3">
      <c r="Z542" s="26"/>
      <c r="AB542" s="27"/>
    </row>
    <row r="543" spans="26:28" ht="15.75" customHeight="1" x14ac:dyDescent="0.3">
      <c r="Z543" s="26"/>
      <c r="AB543" s="27"/>
    </row>
    <row r="544" spans="26:28" ht="15.75" customHeight="1" x14ac:dyDescent="0.3">
      <c r="Z544" s="26"/>
      <c r="AB544" s="27"/>
    </row>
    <row r="545" spans="26:28" ht="15.75" customHeight="1" x14ac:dyDescent="0.3">
      <c r="Z545" s="26"/>
      <c r="AB545" s="27"/>
    </row>
    <row r="546" spans="26:28" ht="15.75" customHeight="1" x14ac:dyDescent="0.3">
      <c r="Z546" s="26"/>
      <c r="AB546" s="27"/>
    </row>
    <row r="547" spans="26:28" ht="15.75" customHeight="1" x14ac:dyDescent="0.3">
      <c r="Z547" s="26"/>
      <c r="AB547" s="27"/>
    </row>
    <row r="548" spans="26:28" ht="15.75" customHeight="1" x14ac:dyDescent="0.3">
      <c r="Z548" s="26"/>
      <c r="AB548" s="27"/>
    </row>
    <row r="549" spans="26:28" ht="15.75" customHeight="1" x14ac:dyDescent="0.3">
      <c r="Z549" s="26"/>
      <c r="AB549" s="27"/>
    </row>
    <row r="550" spans="26:28" ht="15.75" customHeight="1" x14ac:dyDescent="0.3">
      <c r="Z550" s="26"/>
      <c r="AB550" s="27"/>
    </row>
    <row r="551" spans="26:28" ht="15.75" customHeight="1" x14ac:dyDescent="0.3">
      <c r="Z551" s="26"/>
      <c r="AB551" s="27"/>
    </row>
    <row r="552" spans="26:28" ht="15.75" customHeight="1" x14ac:dyDescent="0.3">
      <c r="Z552" s="26"/>
      <c r="AB552" s="27"/>
    </row>
    <row r="553" spans="26:28" ht="15.75" customHeight="1" x14ac:dyDescent="0.3">
      <c r="Z553" s="26"/>
      <c r="AB553" s="27"/>
    </row>
    <row r="554" spans="26:28" ht="15.75" customHeight="1" x14ac:dyDescent="0.3">
      <c r="Z554" s="26"/>
      <c r="AB554" s="27"/>
    </row>
    <row r="555" spans="26:28" ht="15.75" customHeight="1" x14ac:dyDescent="0.3">
      <c r="Z555" s="26"/>
      <c r="AB555" s="27"/>
    </row>
    <row r="556" spans="26:28" ht="15.75" customHeight="1" x14ac:dyDescent="0.3">
      <c r="Z556" s="26"/>
      <c r="AB556" s="27"/>
    </row>
    <row r="557" spans="26:28" ht="15.75" customHeight="1" x14ac:dyDescent="0.3">
      <c r="Z557" s="26"/>
      <c r="AB557" s="27"/>
    </row>
    <row r="558" spans="26:28" ht="15.75" customHeight="1" x14ac:dyDescent="0.3">
      <c r="Z558" s="26"/>
      <c r="AB558" s="27"/>
    </row>
    <row r="559" spans="26:28" ht="15.75" customHeight="1" x14ac:dyDescent="0.3">
      <c r="Z559" s="26"/>
      <c r="AB559" s="27"/>
    </row>
    <row r="560" spans="26:28" ht="15.75" customHeight="1" x14ac:dyDescent="0.3">
      <c r="Z560" s="26"/>
      <c r="AB560" s="27"/>
    </row>
    <row r="561" spans="26:28" ht="15.75" customHeight="1" x14ac:dyDescent="0.3">
      <c r="Z561" s="26"/>
      <c r="AB561" s="27"/>
    </row>
    <row r="562" spans="26:28" ht="15.75" customHeight="1" x14ac:dyDescent="0.3">
      <c r="Z562" s="26"/>
      <c r="AB562" s="27"/>
    </row>
    <row r="563" spans="26:28" ht="15.75" customHeight="1" x14ac:dyDescent="0.3">
      <c r="Z563" s="26"/>
      <c r="AB563" s="27"/>
    </row>
    <row r="564" spans="26:28" ht="15.75" customHeight="1" x14ac:dyDescent="0.3">
      <c r="Z564" s="26"/>
      <c r="AB564" s="27"/>
    </row>
    <row r="565" spans="26:28" ht="15.75" customHeight="1" x14ac:dyDescent="0.3">
      <c r="Z565" s="26"/>
      <c r="AB565" s="27"/>
    </row>
    <row r="566" spans="26:28" ht="15.75" customHeight="1" x14ac:dyDescent="0.3">
      <c r="Z566" s="26"/>
      <c r="AB566" s="27"/>
    </row>
    <row r="567" spans="26:28" ht="15.75" customHeight="1" x14ac:dyDescent="0.3">
      <c r="Z567" s="26"/>
      <c r="AB567" s="27"/>
    </row>
    <row r="568" spans="26:28" ht="15.75" customHeight="1" x14ac:dyDescent="0.3">
      <c r="Z568" s="26"/>
      <c r="AB568" s="27"/>
    </row>
    <row r="569" spans="26:28" ht="15.75" customHeight="1" x14ac:dyDescent="0.3">
      <c r="Z569" s="26"/>
      <c r="AB569" s="27"/>
    </row>
    <row r="570" spans="26:28" ht="15.75" customHeight="1" x14ac:dyDescent="0.3">
      <c r="Z570" s="26"/>
      <c r="AB570" s="27"/>
    </row>
    <row r="571" spans="26:28" ht="15.75" customHeight="1" x14ac:dyDescent="0.3">
      <c r="Z571" s="26"/>
      <c r="AB571" s="27"/>
    </row>
    <row r="572" spans="26:28" ht="15.75" customHeight="1" x14ac:dyDescent="0.3">
      <c r="Z572" s="26"/>
      <c r="AB572" s="27"/>
    </row>
    <row r="573" spans="26:28" ht="15.75" customHeight="1" x14ac:dyDescent="0.3">
      <c r="Z573" s="26"/>
      <c r="AB573" s="27"/>
    </row>
    <row r="574" spans="26:28" ht="15.75" customHeight="1" x14ac:dyDescent="0.3">
      <c r="Z574" s="26"/>
      <c r="AB574" s="27"/>
    </row>
    <row r="575" spans="26:28" ht="15.75" customHeight="1" x14ac:dyDescent="0.3">
      <c r="Z575" s="26"/>
      <c r="AB575" s="27"/>
    </row>
    <row r="576" spans="26:28" ht="15.75" customHeight="1" x14ac:dyDescent="0.3">
      <c r="Z576" s="26"/>
      <c r="AB576" s="27"/>
    </row>
    <row r="577" spans="26:28" ht="15.75" customHeight="1" x14ac:dyDescent="0.3">
      <c r="Z577" s="26"/>
      <c r="AB577" s="27"/>
    </row>
    <row r="578" spans="26:28" ht="15.75" customHeight="1" x14ac:dyDescent="0.3">
      <c r="Z578" s="26"/>
      <c r="AB578" s="27"/>
    </row>
    <row r="579" spans="26:28" ht="15.75" customHeight="1" x14ac:dyDescent="0.3">
      <c r="Z579" s="26"/>
      <c r="AB579" s="27"/>
    </row>
    <row r="580" spans="26:28" ht="15.75" customHeight="1" x14ac:dyDescent="0.3">
      <c r="Z580" s="26"/>
      <c r="AB580" s="27"/>
    </row>
    <row r="581" spans="26:28" ht="15.75" customHeight="1" x14ac:dyDescent="0.3">
      <c r="Z581" s="26"/>
      <c r="AB581" s="27"/>
    </row>
    <row r="582" spans="26:28" ht="15.75" customHeight="1" x14ac:dyDescent="0.3">
      <c r="Z582" s="26"/>
      <c r="AB582" s="27"/>
    </row>
    <row r="583" spans="26:28" ht="15.75" customHeight="1" x14ac:dyDescent="0.3">
      <c r="Z583" s="26"/>
      <c r="AB583" s="27"/>
    </row>
    <row r="584" spans="26:28" ht="15.75" customHeight="1" x14ac:dyDescent="0.3">
      <c r="Z584" s="26"/>
      <c r="AB584" s="27"/>
    </row>
    <row r="585" spans="26:28" ht="15.75" customHeight="1" x14ac:dyDescent="0.3">
      <c r="Z585" s="26"/>
      <c r="AB585" s="27"/>
    </row>
    <row r="586" spans="26:28" ht="15.75" customHeight="1" x14ac:dyDescent="0.3">
      <c r="Z586" s="26"/>
      <c r="AB586" s="27"/>
    </row>
    <row r="587" spans="26:28" ht="15.75" customHeight="1" x14ac:dyDescent="0.3">
      <c r="Z587" s="26"/>
      <c r="AB587" s="27"/>
    </row>
    <row r="588" spans="26:28" ht="15.75" customHeight="1" x14ac:dyDescent="0.3">
      <c r="Z588" s="26"/>
      <c r="AB588" s="27"/>
    </row>
    <row r="589" spans="26:28" ht="15.75" customHeight="1" x14ac:dyDescent="0.3">
      <c r="Z589" s="26"/>
      <c r="AB589" s="27"/>
    </row>
    <row r="590" spans="26:28" ht="15.75" customHeight="1" x14ac:dyDescent="0.3">
      <c r="Z590" s="26"/>
      <c r="AB590" s="27"/>
    </row>
    <row r="591" spans="26:28" ht="15.75" customHeight="1" x14ac:dyDescent="0.3">
      <c r="Z591" s="26"/>
      <c r="AB591" s="27"/>
    </row>
    <row r="592" spans="26:28" ht="15.75" customHeight="1" x14ac:dyDescent="0.3">
      <c r="Z592" s="26"/>
      <c r="AB592" s="27"/>
    </row>
    <row r="593" spans="26:28" ht="15.75" customHeight="1" x14ac:dyDescent="0.3">
      <c r="Z593" s="26"/>
      <c r="AB593" s="27"/>
    </row>
    <row r="594" spans="26:28" ht="15.75" customHeight="1" x14ac:dyDescent="0.3">
      <c r="Z594" s="26"/>
      <c r="AB594" s="27"/>
    </row>
    <row r="595" spans="26:28" ht="15.75" customHeight="1" x14ac:dyDescent="0.3">
      <c r="Z595" s="26"/>
      <c r="AB595" s="27"/>
    </row>
    <row r="596" spans="26:28" ht="15.75" customHeight="1" x14ac:dyDescent="0.3">
      <c r="Z596" s="26"/>
      <c r="AB596" s="27"/>
    </row>
    <row r="597" spans="26:28" ht="15.75" customHeight="1" x14ac:dyDescent="0.3">
      <c r="Z597" s="26"/>
      <c r="AB597" s="27"/>
    </row>
    <row r="598" spans="26:28" ht="15.75" customHeight="1" x14ac:dyDescent="0.3">
      <c r="Z598" s="26"/>
      <c r="AB598" s="27"/>
    </row>
    <row r="599" spans="26:28" ht="15.75" customHeight="1" x14ac:dyDescent="0.3">
      <c r="Z599" s="26"/>
      <c r="AB599" s="27"/>
    </row>
    <row r="600" spans="26:28" ht="15.75" customHeight="1" x14ac:dyDescent="0.3">
      <c r="Z600" s="26"/>
      <c r="AB600" s="27"/>
    </row>
    <row r="601" spans="26:28" ht="15.75" customHeight="1" x14ac:dyDescent="0.3">
      <c r="Z601" s="26"/>
      <c r="AB601" s="27"/>
    </row>
    <row r="602" spans="26:28" ht="15.75" customHeight="1" x14ac:dyDescent="0.3">
      <c r="Z602" s="26"/>
      <c r="AB602" s="27"/>
    </row>
    <row r="603" spans="26:28" ht="15.75" customHeight="1" x14ac:dyDescent="0.3">
      <c r="Z603" s="26"/>
      <c r="AB603" s="27"/>
    </row>
    <row r="604" spans="26:28" ht="15.75" customHeight="1" x14ac:dyDescent="0.3">
      <c r="Z604" s="26"/>
      <c r="AB604" s="27"/>
    </row>
    <row r="605" spans="26:28" ht="15.75" customHeight="1" x14ac:dyDescent="0.3">
      <c r="Z605" s="26"/>
      <c r="AB605" s="27"/>
    </row>
    <row r="606" spans="26:28" ht="15.75" customHeight="1" x14ac:dyDescent="0.3">
      <c r="Z606" s="26"/>
      <c r="AB606" s="27"/>
    </row>
    <row r="607" spans="26:28" ht="15.75" customHeight="1" x14ac:dyDescent="0.3">
      <c r="Z607" s="26"/>
      <c r="AB607" s="27"/>
    </row>
    <row r="608" spans="26:28" ht="15.75" customHeight="1" x14ac:dyDescent="0.3">
      <c r="Z608" s="26"/>
      <c r="AB608" s="27"/>
    </row>
    <row r="609" spans="26:28" ht="15.75" customHeight="1" x14ac:dyDescent="0.3">
      <c r="Z609" s="26"/>
      <c r="AB609" s="27"/>
    </row>
    <row r="610" spans="26:28" ht="15.75" customHeight="1" x14ac:dyDescent="0.3">
      <c r="Z610" s="26"/>
      <c r="AB610" s="27"/>
    </row>
    <row r="611" spans="26:28" ht="15.75" customHeight="1" x14ac:dyDescent="0.3">
      <c r="Z611" s="26"/>
      <c r="AB611" s="27"/>
    </row>
    <row r="612" spans="26:28" ht="15.75" customHeight="1" x14ac:dyDescent="0.3">
      <c r="Z612" s="26"/>
      <c r="AB612" s="27"/>
    </row>
    <row r="613" spans="26:28" ht="15.75" customHeight="1" x14ac:dyDescent="0.3">
      <c r="Z613" s="26"/>
      <c r="AB613" s="27"/>
    </row>
    <row r="614" spans="26:28" ht="15.75" customHeight="1" x14ac:dyDescent="0.3">
      <c r="Z614" s="26"/>
      <c r="AB614" s="27"/>
    </row>
    <row r="615" spans="26:28" ht="15.75" customHeight="1" x14ac:dyDescent="0.3">
      <c r="Z615" s="26"/>
      <c r="AB615" s="27"/>
    </row>
    <row r="616" spans="26:28" ht="15.75" customHeight="1" x14ac:dyDescent="0.3">
      <c r="Z616" s="26"/>
      <c r="AB616" s="27"/>
    </row>
    <row r="617" spans="26:28" ht="15.75" customHeight="1" x14ac:dyDescent="0.3">
      <c r="Z617" s="26"/>
      <c r="AB617" s="27"/>
    </row>
    <row r="618" spans="26:28" ht="15.75" customHeight="1" x14ac:dyDescent="0.3">
      <c r="Z618" s="26"/>
      <c r="AB618" s="27"/>
    </row>
    <row r="619" spans="26:28" ht="15.75" customHeight="1" x14ac:dyDescent="0.3">
      <c r="Z619" s="26"/>
      <c r="AB619" s="27"/>
    </row>
    <row r="620" spans="26:28" ht="15.75" customHeight="1" x14ac:dyDescent="0.3">
      <c r="Z620" s="26"/>
      <c r="AB620" s="27"/>
    </row>
    <row r="621" spans="26:28" ht="15.75" customHeight="1" x14ac:dyDescent="0.3">
      <c r="Z621" s="26"/>
      <c r="AB621" s="27"/>
    </row>
    <row r="622" spans="26:28" ht="15.75" customHeight="1" x14ac:dyDescent="0.3">
      <c r="Z622" s="26"/>
      <c r="AB622" s="27"/>
    </row>
    <row r="623" spans="26:28" ht="15.75" customHeight="1" x14ac:dyDescent="0.3">
      <c r="Z623" s="26"/>
      <c r="AB623" s="27"/>
    </row>
    <row r="624" spans="26:28" ht="15.75" customHeight="1" x14ac:dyDescent="0.3">
      <c r="Z624" s="26"/>
      <c r="AB624" s="27"/>
    </row>
    <row r="625" spans="26:28" ht="15.75" customHeight="1" x14ac:dyDescent="0.3">
      <c r="Z625" s="26"/>
      <c r="AB625" s="27"/>
    </row>
    <row r="626" spans="26:28" ht="15.75" customHeight="1" x14ac:dyDescent="0.3">
      <c r="Z626" s="26"/>
      <c r="AB626" s="27"/>
    </row>
    <row r="627" spans="26:28" ht="15.75" customHeight="1" x14ac:dyDescent="0.3">
      <c r="Z627" s="26"/>
      <c r="AB627" s="27"/>
    </row>
    <row r="628" spans="26:28" ht="15.75" customHeight="1" x14ac:dyDescent="0.3">
      <c r="Z628" s="26"/>
      <c r="AB628" s="27"/>
    </row>
    <row r="629" spans="26:28" ht="15.75" customHeight="1" x14ac:dyDescent="0.3">
      <c r="Z629" s="26"/>
      <c r="AB629" s="27"/>
    </row>
    <row r="630" spans="26:28" ht="15.75" customHeight="1" x14ac:dyDescent="0.3">
      <c r="Z630" s="26"/>
      <c r="AB630" s="27"/>
    </row>
    <row r="631" spans="26:28" ht="15.75" customHeight="1" x14ac:dyDescent="0.3">
      <c r="Z631" s="26"/>
      <c r="AB631" s="27"/>
    </row>
    <row r="632" spans="26:28" ht="15.75" customHeight="1" x14ac:dyDescent="0.3">
      <c r="Z632" s="26"/>
      <c r="AB632" s="27"/>
    </row>
    <row r="633" spans="26:28" ht="15.75" customHeight="1" x14ac:dyDescent="0.3">
      <c r="Z633" s="26"/>
      <c r="AB633" s="27"/>
    </row>
    <row r="634" spans="26:28" ht="15.75" customHeight="1" x14ac:dyDescent="0.3">
      <c r="Z634" s="26"/>
      <c r="AB634" s="27"/>
    </row>
    <row r="635" spans="26:28" ht="15.75" customHeight="1" x14ac:dyDescent="0.3">
      <c r="Z635" s="26"/>
      <c r="AB635" s="27"/>
    </row>
    <row r="636" spans="26:28" ht="15.75" customHeight="1" x14ac:dyDescent="0.3">
      <c r="Z636" s="26"/>
      <c r="AB636" s="27"/>
    </row>
    <row r="637" spans="26:28" ht="15.75" customHeight="1" x14ac:dyDescent="0.3">
      <c r="Z637" s="26"/>
      <c r="AB637" s="27"/>
    </row>
    <row r="638" spans="26:28" ht="15.75" customHeight="1" x14ac:dyDescent="0.3">
      <c r="Z638" s="26"/>
      <c r="AB638" s="27"/>
    </row>
    <row r="639" spans="26:28" ht="15.75" customHeight="1" x14ac:dyDescent="0.3">
      <c r="Z639" s="26"/>
      <c r="AB639" s="27"/>
    </row>
    <row r="640" spans="26:28" ht="15.75" customHeight="1" x14ac:dyDescent="0.3">
      <c r="Z640" s="26"/>
      <c r="AB640" s="27"/>
    </row>
    <row r="641" spans="26:28" ht="15.75" customHeight="1" x14ac:dyDescent="0.3">
      <c r="Z641" s="26"/>
      <c r="AB641" s="27"/>
    </row>
    <row r="642" spans="26:28" ht="15.75" customHeight="1" x14ac:dyDescent="0.3">
      <c r="Z642" s="26"/>
      <c r="AB642" s="27"/>
    </row>
    <row r="643" spans="26:28" ht="15.75" customHeight="1" x14ac:dyDescent="0.3">
      <c r="Z643" s="26"/>
      <c r="AB643" s="27"/>
    </row>
    <row r="644" spans="26:28" ht="15.75" customHeight="1" x14ac:dyDescent="0.3">
      <c r="Z644" s="26"/>
      <c r="AB644" s="27"/>
    </row>
    <row r="645" spans="26:28" ht="15.75" customHeight="1" x14ac:dyDescent="0.3">
      <c r="Z645" s="26"/>
      <c r="AB645" s="27"/>
    </row>
    <row r="646" spans="26:28" ht="15.75" customHeight="1" x14ac:dyDescent="0.3">
      <c r="Z646" s="26"/>
      <c r="AB646" s="27"/>
    </row>
    <row r="647" spans="26:28" ht="15.75" customHeight="1" x14ac:dyDescent="0.3">
      <c r="Z647" s="26"/>
      <c r="AB647" s="27"/>
    </row>
    <row r="648" spans="26:28" ht="15.75" customHeight="1" x14ac:dyDescent="0.3">
      <c r="Z648" s="26"/>
      <c r="AB648" s="27"/>
    </row>
    <row r="649" spans="26:28" ht="15.75" customHeight="1" x14ac:dyDescent="0.3">
      <c r="Z649" s="26"/>
      <c r="AB649" s="27"/>
    </row>
    <row r="650" spans="26:28" ht="15.75" customHeight="1" x14ac:dyDescent="0.3">
      <c r="Z650" s="26"/>
      <c r="AB650" s="27"/>
    </row>
    <row r="651" spans="26:28" ht="15.75" customHeight="1" x14ac:dyDescent="0.3">
      <c r="Z651" s="26"/>
      <c r="AB651" s="27"/>
    </row>
    <row r="652" spans="26:28" ht="15.75" customHeight="1" x14ac:dyDescent="0.3">
      <c r="Z652" s="26"/>
      <c r="AB652" s="27"/>
    </row>
    <row r="653" spans="26:28" ht="15.75" customHeight="1" x14ac:dyDescent="0.3">
      <c r="Z653" s="26"/>
      <c r="AB653" s="27"/>
    </row>
    <row r="654" spans="26:28" ht="15.75" customHeight="1" x14ac:dyDescent="0.3">
      <c r="Z654" s="26"/>
      <c r="AB654" s="27"/>
    </row>
    <row r="655" spans="26:28" ht="15.75" customHeight="1" x14ac:dyDescent="0.3">
      <c r="Z655" s="26"/>
      <c r="AB655" s="27"/>
    </row>
    <row r="656" spans="26:28" ht="15.75" customHeight="1" x14ac:dyDescent="0.3">
      <c r="Z656" s="26"/>
      <c r="AB656" s="27"/>
    </row>
    <row r="657" spans="26:28" ht="15.75" customHeight="1" x14ac:dyDescent="0.3">
      <c r="Z657" s="26"/>
      <c r="AB657" s="27"/>
    </row>
    <row r="658" spans="26:28" ht="15.75" customHeight="1" x14ac:dyDescent="0.3">
      <c r="Z658" s="26"/>
      <c r="AB658" s="27"/>
    </row>
    <row r="659" spans="26:28" ht="15.75" customHeight="1" x14ac:dyDescent="0.3">
      <c r="Z659" s="26"/>
      <c r="AB659" s="27"/>
    </row>
    <row r="660" spans="26:28" ht="15.75" customHeight="1" x14ac:dyDescent="0.3">
      <c r="Z660" s="26"/>
      <c r="AB660" s="27"/>
    </row>
    <row r="661" spans="26:28" ht="15.75" customHeight="1" x14ac:dyDescent="0.3">
      <c r="Z661" s="26"/>
      <c r="AB661" s="27"/>
    </row>
    <row r="662" spans="26:28" ht="15.75" customHeight="1" x14ac:dyDescent="0.3">
      <c r="Z662" s="26"/>
      <c r="AB662" s="27"/>
    </row>
    <row r="663" spans="26:28" ht="15.75" customHeight="1" x14ac:dyDescent="0.3">
      <c r="Z663" s="26"/>
      <c r="AB663" s="27"/>
    </row>
    <row r="664" spans="26:28" ht="15.75" customHeight="1" x14ac:dyDescent="0.3">
      <c r="Z664" s="26"/>
      <c r="AB664" s="27"/>
    </row>
    <row r="665" spans="26:28" ht="15.75" customHeight="1" x14ac:dyDescent="0.3">
      <c r="Z665" s="26"/>
      <c r="AB665" s="27"/>
    </row>
    <row r="666" spans="26:28" ht="15.75" customHeight="1" x14ac:dyDescent="0.3">
      <c r="Z666" s="26"/>
      <c r="AB666" s="27"/>
    </row>
    <row r="667" spans="26:28" ht="15.75" customHeight="1" x14ac:dyDescent="0.3">
      <c r="Z667" s="26"/>
      <c r="AB667" s="27"/>
    </row>
    <row r="668" spans="26:28" ht="15.75" customHeight="1" x14ac:dyDescent="0.3">
      <c r="Z668" s="26"/>
      <c r="AB668" s="27"/>
    </row>
    <row r="669" spans="26:28" ht="15.75" customHeight="1" x14ac:dyDescent="0.3">
      <c r="Z669" s="26"/>
      <c r="AB669" s="27"/>
    </row>
    <row r="670" spans="26:28" ht="15.75" customHeight="1" x14ac:dyDescent="0.3">
      <c r="Z670" s="26"/>
      <c r="AB670" s="27"/>
    </row>
    <row r="671" spans="26:28" ht="15.75" customHeight="1" x14ac:dyDescent="0.3">
      <c r="Z671" s="26"/>
      <c r="AB671" s="27"/>
    </row>
    <row r="672" spans="26:28" ht="15.75" customHeight="1" x14ac:dyDescent="0.3">
      <c r="Z672" s="26"/>
      <c r="AB672" s="27"/>
    </row>
    <row r="673" spans="26:28" ht="15.75" customHeight="1" x14ac:dyDescent="0.3">
      <c r="Z673" s="26"/>
      <c r="AB673" s="27"/>
    </row>
    <row r="674" spans="26:28" ht="15.75" customHeight="1" x14ac:dyDescent="0.3">
      <c r="Z674" s="26"/>
      <c r="AB674" s="27"/>
    </row>
    <row r="675" spans="26:28" ht="15.75" customHeight="1" x14ac:dyDescent="0.3">
      <c r="Z675" s="26"/>
      <c r="AB675" s="27"/>
    </row>
    <row r="676" spans="26:28" ht="15.75" customHeight="1" x14ac:dyDescent="0.3">
      <c r="Z676" s="26"/>
      <c r="AB676" s="27"/>
    </row>
    <row r="677" spans="26:28" ht="15.75" customHeight="1" x14ac:dyDescent="0.3">
      <c r="Z677" s="26"/>
      <c r="AB677" s="27"/>
    </row>
    <row r="678" spans="26:28" ht="15.75" customHeight="1" x14ac:dyDescent="0.3">
      <c r="Z678" s="26"/>
      <c r="AB678" s="27"/>
    </row>
    <row r="679" spans="26:28" ht="15.75" customHeight="1" x14ac:dyDescent="0.3">
      <c r="Z679" s="26"/>
      <c r="AB679" s="27"/>
    </row>
    <row r="680" spans="26:28" ht="15.75" customHeight="1" x14ac:dyDescent="0.3">
      <c r="Z680" s="26"/>
      <c r="AB680" s="27"/>
    </row>
    <row r="681" spans="26:28" ht="15.75" customHeight="1" x14ac:dyDescent="0.3">
      <c r="Z681" s="26"/>
      <c r="AB681" s="27"/>
    </row>
    <row r="682" spans="26:28" ht="15.75" customHeight="1" x14ac:dyDescent="0.3">
      <c r="Z682" s="26"/>
      <c r="AB682" s="27"/>
    </row>
    <row r="683" spans="26:28" ht="15.75" customHeight="1" x14ac:dyDescent="0.3">
      <c r="Z683" s="26"/>
      <c r="AB683" s="27"/>
    </row>
    <row r="684" spans="26:28" ht="15.75" customHeight="1" x14ac:dyDescent="0.3">
      <c r="Z684" s="26"/>
      <c r="AB684" s="27"/>
    </row>
    <row r="685" spans="26:28" ht="15.75" customHeight="1" x14ac:dyDescent="0.3">
      <c r="Z685" s="26"/>
      <c r="AB685" s="27"/>
    </row>
    <row r="686" spans="26:28" ht="15.75" customHeight="1" x14ac:dyDescent="0.3">
      <c r="Z686" s="26"/>
      <c r="AB686" s="27"/>
    </row>
    <row r="687" spans="26:28" ht="15.75" customHeight="1" x14ac:dyDescent="0.3">
      <c r="Z687" s="26"/>
      <c r="AB687" s="27"/>
    </row>
    <row r="688" spans="26:28" ht="15.75" customHeight="1" x14ac:dyDescent="0.3">
      <c r="Z688" s="26"/>
      <c r="AB688" s="27"/>
    </row>
    <row r="689" spans="26:28" ht="15.75" customHeight="1" x14ac:dyDescent="0.3">
      <c r="Z689" s="26"/>
      <c r="AB689" s="27"/>
    </row>
    <row r="690" spans="26:28" ht="15.75" customHeight="1" x14ac:dyDescent="0.3">
      <c r="Z690" s="26"/>
      <c r="AB690" s="27"/>
    </row>
    <row r="691" spans="26:28" ht="15.75" customHeight="1" x14ac:dyDescent="0.3">
      <c r="Z691" s="26"/>
      <c r="AB691" s="27"/>
    </row>
    <row r="692" spans="26:28" ht="15.75" customHeight="1" x14ac:dyDescent="0.3">
      <c r="Z692" s="26"/>
      <c r="AB692" s="27"/>
    </row>
    <row r="693" spans="26:28" ht="15.75" customHeight="1" x14ac:dyDescent="0.3">
      <c r="Z693" s="26"/>
      <c r="AB693" s="27"/>
    </row>
    <row r="694" spans="26:28" ht="15.75" customHeight="1" x14ac:dyDescent="0.3">
      <c r="Z694" s="26"/>
      <c r="AB694" s="27"/>
    </row>
    <row r="695" spans="26:28" ht="15.75" customHeight="1" x14ac:dyDescent="0.3">
      <c r="Z695" s="26"/>
      <c r="AB695" s="27"/>
    </row>
    <row r="696" spans="26:28" ht="15.75" customHeight="1" x14ac:dyDescent="0.3">
      <c r="Z696" s="26"/>
      <c r="AB696" s="27"/>
    </row>
    <row r="697" spans="26:28" ht="15.75" customHeight="1" x14ac:dyDescent="0.3">
      <c r="Z697" s="26"/>
      <c r="AB697" s="27"/>
    </row>
    <row r="698" spans="26:28" ht="15.75" customHeight="1" x14ac:dyDescent="0.3">
      <c r="Z698" s="26"/>
      <c r="AB698" s="27"/>
    </row>
    <row r="699" spans="26:28" ht="15.75" customHeight="1" x14ac:dyDescent="0.3">
      <c r="Z699" s="26"/>
      <c r="AB699" s="27"/>
    </row>
    <row r="700" spans="26:28" ht="15.75" customHeight="1" x14ac:dyDescent="0.3">
      <c r="Z700" s="26"/>
      <c r="AB700" s="27"/>
    </row>
    <row r="701" spans="26:28" ht="15.75" customHeight="1" x14ac:dyDescent="0.3">
      <c r="Z701" s="26"/>
      <c r="AB701" s="27"/>
    </row>
    <row r="702" spans="26:28" ht="15.75" customHeight="1" x14ac:dyDescent="0.3">
      <c r="Z702" s="26"/>
      <c r="AB702" s="27"/>
    </row>
    <row r="703" spans="26:28" ht="15.75" customHeight="1" x14ac:dyDescent="0.3">
      <c r="Z703" s="26"/>
      <c r="AB703" s="27"/>
    </row>
    <row r="704" spans="26:28" ht="15.75" customHeight="1" x14ac:dyDescent="0.3">
      <c r="Z704" s="26"/>
      <c r="AB704" s="27"/>
    </row>
    <row r="705" spans="26:28" ht="15.75" customHeight="1" x14ac:dyDescent="0.3">
      <c r="Z705" s="26"/>
      <c r="AB705" s="27"/>
    </row>
    <row r="706" spans="26:28" ht="15.75" customHeight="1" x14ac:dyDescent="0.3">
      <c r="Z706" s="26"/>
      <c r="AB706" s="27"/>
    </row>
    <row r="707" spans="26:28" ht="15.75" customHeight="1" x14ac:dyDescent="0.3">
      <c r="Z707" s="26"/>
      <c r="AB707" s="27"/>
    </row>
    <row r="708" spans="26:28" ht="15.75" customHeight="1" x14ac:dyDescent="0.3">
      <c r="Z708" s="26"/>
      <c r="AB708" s="27"/>
    </row>
    <row r="709" spans="26:28" ht="15.75" customHeight="1" x14ac:dyDescent="0.3">
      <c r="Z709" s="26"/>
      <c r="AB709" s="27"/>
    </row>
    <row r="710" spans="26:28" ht="15.75" customHeight="1" x14ac:dyDescent="0.3">
      <c r="Z710" s="26"/>
      <c r="AB710" s="27"/>
    </row>
    <row r="711" spans="26:28" ht="15.75" customHeight="1" x14ac:dyDescent="0.3">
      <c r="Z711" s="26"/>
      <c r="AB711" s="27"/>
    </row>
    <row r="712" spans="26:28" ht="15.75" customHeight="1" x14ac:dyDescent="0.3">
      <c r="Z712" s="26"/>
      <c r="AB712" s="27"/>
    </row>
    <row r="713" spans="26:28" ht="15.75" customHeight="1" x14ac:dyDescent="0.3">
      <c r="Z713" s="26"/>
      <c r="AB713" s="27"/>
    </row>
    <row r="714" spans="26:28" ht="15.75" customHeight="1" x14ac:dyDescent="0.3">
      <c r="Z714" s="26"/>
      <c r="AB714" s="27"/>
    </row>
    <row r="715" spans="26:28" ht="15.75" customHeight="1" x14ac:dyDescent="0.3">
      <c r="Z715" s="26"/>
      <c r="AB715" s="27"/>
    </row>
    <row r="716" spans="26:28" ht="15.75" customHeight="1" x14ac:dyDescent="0.3">
      <c r="Z716" s="26"/>
      <c r="AB716" s="27"/>
    </row>
    <row r="717" spans="26:28" ht="15.75" customHeight="1" x14ac:dyDescent="0.3">
      <c r="Z717" s="26"/>
      <c r="AB717" s="27"/>
    </row>
    <row r="718" spans="26:28" ht="15.75" customHeight="1" x14ac:dyDescent="0.3">
      <c r="Z718" s="26"/>
      <c r="AB718" s="27"/>
    </row>
    <row r="719" spans="26:28" ht="15.75" customHeight="1" x14ac:dyDescent="0.3">
      <c r="Z719" s="26"/>
      <c r="AB719" s="27"/>
    </row>
    <row r="720" spans="26:28" ht="15.75" customHeight="1" x14ac:dyDescent="0.3">
      <c r="Z720" s="26"/>
      <c r="AB720" s="27"/>
    </row>
    <row r="721" spans="26:28" ht="15.75" customHeight="1" x14ac:dyDescent="0.3">
      <c r="Z721" s="26"/>
      <c r="AB721" s="27"/>
    </row>
    <row r="722" spans="26:28" ht="15.75" customHeight="1" x14ac:dyDescent="0.3">
      <c r="Z722" s="26"/>
      <c r="AB722" s="27"/>
    </row>
    <row r="723" spans="26:28" ht="15.75" customHeight="1" x14ac:dyDescent="0.3">
      <c r="Z723" s="26"/>
      <c r="AB723" s="27"/>
    </row>
    <row r="724" spans="26:28" ht="15.75" customHeight="1" x14ac:dyDescent="0.3">
      <c r="Z724" s="26"/>
      <c r="AB724" s="27"/>
    </row>
    <row r="725" spans="26:28" ht="15.75" customHeight="1" x14ac:dyDescent="0.3">
      <c r="Z725" s="26"/>
      <c r="AB725" s="27"/>
    </row>
    <row r="726" spans="26:28" ht="15.75" customHeight="1" x14ac:dyDescent="0.3">
      <c r="Z726" s="26"/>
      <c r="AB726" s="27"/>
    </row>
    <row r="727" spans="26:28" ht="15.75" customHeight="1" x14ac:dyDescent="0.3">
      <c r="Z727" s="26"/>
      <c r="AB727" s="27"/>
    </row>
    <row r="728" spans="26:28" ht="15.75" customHeight="1" x14ac:dyDescent="0.3">
      <c r="Z728" s="26"/>
      <c r="AB728" s="27"/>
    </row>
    <row r="729" spans="26:28" ht="15.75" customHeight="1" x14ac:dyDescent="0.3">
      <c r="Z729" s="26"/>
      <c r="AB729" s="27"/>
    </row>
    <row r="730" spans="26:28" ht="15.75" customHeight="1" x14ac:dyDescent="0.3">
      <c r="Z730" s="26"/>
      <c r="AB730" s="27"/>
    </row>
    <row r="731" spans="26:28" ht="15.75" customHeight="1" x14ac:dyDescent="0.3">
      <c r="Z731" s="26"/>
      <c r="AB731" s="27"/>
    </row>
    <row r="732" spans="26:28" ht="15.75" customHeight="1" x14ac:dyDescent="0.3">
      <c r="Z732" s="26"/>
      <c r="AB732" s="27"/>
    </row>
    <row r="733" spans="26:28" ht="15.75" customHeight="1" x14ac:dyDescent="0.3">
      <c r="Z733" s="26"/>
      <c r="AB733" s="27"/>
    </row>
    <row r="734" spans="26:28" ht="15.75" customHeight="1" x14ac:dyDescent="0.3">
      <c r="Z734" s="26"/>
      <c r="AB734" s="27"/>
    </row>
    <row r="735" spans="26:28" ht="15.75" customHeight="1" x14ac:dyDescent="0.3">
      <c r="Z735" s="26"/>
      <c r="AB735" s="27"/>
    </row>
    <row r="736" spans="26:28" ht="15.75" customHeight="1" x14ac:dyDescent="0.3">
      <c r="Z736" s="26"/>
      <c r="AB736" s="27"/>
    </row>
    <row r="737" spans="26:28" ht="15.75" customHeight="1" x14ac:dyDescent="0.3">
      <c r="Z737" s="26"/>
      <c r="AB737" s="27"/>
    </row>
    <row r="738" spans="26:28" ht="15.75" customHeight="1" x14ac:dyDescent="0.3">
      <c r="Z738" s="26"/>
      <c r="AB738" s="27"/>
    </row>
    <row r="739" spans="26:28" ht="15.75" customHeight="1" x14ac:dyDescent="0.3">
      <c r="Z739" s="26"/>
      <c r="AB739" s="27"/>
    </row>
    <row r="740" spans="26:28" ht="15.75" customHeight="1" x14ac:dyDescent="0.3">
      <c r="Z740" s="26"/>
      <c r="AB740" s="27"/>
    </row>
    <row r="741" spans="26:28" ht="15.75" customHeight="1" x14ac:dyDescent="0.3">
      <c r="Z741" s="26"/>
      <c r="AB741" s="27"/>
    </row>
    <row r="742" spans="26:28" ht="15.75" customHeight="1" x14ac:dyDescent="0.3">
      <c r="Z742" s="26"/>
      <c r="AB742" s="27"/>
    </row>
    <row r="743" spans="26:28" ht="15.75" customHeight="1" x14ac:dyDescent="0.3">
      <c r="Z743" s="26"/>
      <c r="AB743" s="27"/>
    </row>
    <row r="744" spans="26:28" ht="15.75" customHeight="1" x14ac:dyDescent="0.3">
      <c r="Z744" s="26"/>
      <c r="AB744" s="27"/>
    </row>
    <row r="745" spans="26:28" ht="15.75" customHeight="1" x14ac:dyDescent="0.3">
      <c r="Z745" s="26"/>
      <c r="AB745" s="27"/>
    </row>
    <row r="746" spans="26:28" ht="15.75" customHeight="1" x14ac:dyDescent="0.3">
      <c r="Z746" s="26"/>
      <c r="AB746" s="27"/>
    </row>
    <row r="747" spans="26:28" ht="15.75" customHeight="1" x14ac:dyDescent="0.3">
      <c r="Z747" s="26"/>
      <c r="AB747" s="27"/>
    </row>
    <row r="748" spans="26:28" ht="15.75" customHeight="1" x14ac:dyDescent="0.3">
      <c r="Z748" s="26"/>
      <c r="AB748" s="27"/>
    </row>
    <row r="749" spans="26:28" ht="15.75" customHeight="1" x14ac:dyDescent="0.3">
      <c r="Z749" s="26"/>
      <c r="AB749" s="27"/>
    </row>
    <row r="750" spans="26:28" ht="15.75" customHeight="1" x14ac:dyDescent="0.3">
      <c r="Z750" s="26"/>
      <c r="AB750" s="27"/>
    </row>
    <row r="751" spans="26:28" ht="15.75" customHeight="1" x14ac:dyDescent="0.3">
      <c r="Z751" s="26"/>
      <c r="AB751" s="27"/>
    </row>
    <row r="752" spans="26:28" ht="15.75" customHeight="1" x14ac:dyDescent="0.3">
      <c r="Z752" s="26"/>
      <c r="AB752" s="27"/>
    </row>
    <row r="753" spans="26:28" ht="15.75" customHeight="1" x14ac:dyDescent="0.3">
      <c r="Z753" s="26"/>
      <c r="AB753" s="27"/>
    </row>
    <row r="754" spans="26:28" ht="15.75" customHeight="1" x14ac:dyDescent="0.3">
      <c r="Z754" s="26"/>
      <c r="AB754" s="27"/>
    </row>
    <row r="755" spans="26:28" ht="15.75" customHeight="1" x14ac:dyDescent="0.3">
      <c r="Z755" s="26"/>
      <c r="AB755" s="27"/>
    </row>
    <row r="756" spans="26:28" ht="15.75" customHeight="1" x14ac:dyDescent="0.3">
      <c r="Z756" s="26"/>
      <c r="AB756" s="27"/>
    </row>
    <row r="757" spans="26:28" ht="15.75" customHeight="1" x14ac:dyDescent="0.3">
      <c r="Z757" s="26"/>
      <c r="AB757" s="27"/>
    </row>
    <row r="758" spans="26:28" ht="15.75" customHeight="1" x14ac:dyDescent="0.3">
      <c r="Z758" s="26"/>
      <c r="AB758" s="27"/>
    </row>
    <row r="759" spans="26:28" ht="15.75" customHeight="1" x14ac:dyDescent="0.3">
      <c r="Z759" s="26"/>
      <c r="AB759" s="27"/>
    </row>
    <row r="760" spans="26:28" ht="15.75" customHeight="1" x14ac:dyDescent="0.3">
      <c r="Z760" s="26"/>
      <c r="AB760" s="27"/>
    </row>
    <row r="761" spans="26:28" ht="15.75" customHeight="1" x14ac:dyDescent="0.3">
      <c r="Z761" s="26"/>
      <c r="AB761" s="27"/>
    </row>
    <row r="762" spans="26:28" ht="15.75" customHeight="1" x14ac:dyDescent="0.3">
      <c r="Z762" s="26"/>
      <c r="AB762" s="27"/>
    </row>
    <row r="763" spans="26:28" ht="15.75" customHeight="1" x14ac:dyDescent="0.3">
      <c r="Z763" s="26"/>
      <c r="AB763" s="27"/>
    </row>
    <row r="764" spans="26:28" ht="15.75" customHeight="1" x14ac:dyDescent="0.3">
      <c r="Z764" s="26"/>
      <c r="AB764" s="27"/>
    </row>
    <row r="765" spans="26:28" ht="15.75" customHeight="1" x14ac:dyDescent="0.3">
      <c r="Z765" s="26"/>
      <c r="AB765" s="27"/>
    </row>
    <row r="766" spans="26:28" ht="15.75" customHeight="1" x14ac:dyDescent="0.3">
      <c r="Z766" s="26"/>
      <c r="AB766" s="27"/>
    </row>
    <row r="767" spans="26:28" ht="15.75" customHeight="1" x14ac:dyDescent="0.3">
      <c r="Z767" s="26"/>
      <c r="AB767" s="27"/>
    </row>
    <row r="768" spans="26:28" ht="15.75" customHeight="1" x14ac:dyDescent="0.3">
      <c r="Z768" s="26"/>
      <c r="AB768" s="27"/>
    </row>
    <row r="769" spans="26:28" ht="15.75" customHeight="1" x14ac:dyDescent="0.3">
      <c r="Z769" s="26"/>
      <c r="AB769" s="27"/>
    </row>
    <row r="770" spans="26:28" ht="15.75" customHeight="1" x14ac:dyDescent="0.3">
      <c r="Z770" s="26"/>
      <c r="AB770" s="27"/>
    </row>
    <row r="771" spans="26:28" ht="15.75" customHeight="1" x14ac:dyDescent="0.3">
      <c r="Z771" s="26"/>
      <c r="AB771" s="27"/>
    </row>
    <row r="772" spans="26:28" ht="15.75" customHeight="1" x14ac:dyDescent="0.3">
      <c r="Z772" s="26"/>
      <c r="AB772" s="27"/>
    </row>
    <row r="773" spans="26:28" ht="15.75" customHeight="1" x14ac:dyDescent="0.3">
      <c r="Z773" s="26"/>
      <c r="AB773" s="27"/>
    </row>
    <row r="774" spans="26:28" ht="15.75" customHeight="1" x14ac:dyDescent="0.3">
      <c r="Z774" s="26"/>
      <c r="AB774" s="27"/>
    </row>
    <row r="775" spans="26:28" ht="15.75" customHeight="1" x14ac:dyDescent="0.3">
      <c r="Z775" s="26"/>
      <c r="AB775" s="27"/>
    </row>
    <row r="776" spans="26:28" ht="15.75" customHeight="1" x14ac:dyDescent="0.3">
      <c r="Z776" s="26"/>
      <c r="AB776" s="27"/>
    </row>
    <row r="777" spans="26:28" ht="15.75" customHeight="1" x14ac:dyDescent="0.3">
      <c r="Z777" s="26"/>
      <c r="AB777" s="27"/>
    </row>
    <row r="778" spans="26:28" ht="15.75" customHeight="1" x14ac:dyDescent="0.3">
      <c r="Z778" s="26"/>
      <c r="AB778" s="27"/>
    </row>
    <row r="779" spans="26:28" ht="15.75" customHeight="1" x14ac:dyDescent="0.3">
      <c r="Z779" s="26"/>
      <c r="AB779" s="27"/>
    </row>
    <row r="780" spans="26:28" ht="15.75" customHeight="1" x14ac:dyDescent="0.3">
      <c r="Z780" s="26"/>
      <c r="AB780" s="27"/>
    </row>
    <row r="781" spans="26:28" ht="15.75" customHeight="1" x14ac:dyDescent="0.3">
      <c r="Z781" s="26"/>
      <c r="AB781" s="27"/>
    </row>
    <row r="782" spans="26:28" ht="15.75" customHeight="1" x14ac:dyDescent="0.3">
      <c r="Z782" s="26"/>
      <c r="AB782" s="27"/>
    </row>
    <row r="783" spans="26:28" ht="15.75" customHeight="1" x14ac:dyDescent="0.3">
      <c r="Z783" s="26"/>
      <c r="AB783" s="27"/>
    </row>
    <row r="784" spans="26:28" ht="15.75" customHeight="1" x14ac:dyDescent="0.3">
      <c r="Z784" s="26"/>
      <c r="AB784" s="27"/>
    </row>
    <row r="785" spans="26:28" ht="15.75" customHeight="1" x14ac:dyDescent="0.3">
      <c r="Z785" s="26"/>
      <c r="AB785" s="27"/>
    </row>
    <row r="786" spans="26:28" ht="15.75" customHeight="1" x14ac:dyDescent="0.3">
      <c r="Z786" s="26"/>
      <c r="AB786" s="27"/>
    </row>
    <row r="787" spans="26:28" ht="15.75" customHeight="1" x14ac:dyDescent="0.3">
      <c r="Z787" s="26"/>
      <c r="AB787" s="27"/>
    </row>
    <row r="788" spans="26:28" ht="15.75" customHeight="1" x14ac:dyDescent="0.3">
      <c r="Z788" s="26"/>
      <c r="AB788" s="27"/>
    </row>
    <row r="789" spans="26:28" ht="15.75" customHeight="1" x14ac:dyDescent="0.3">
      <c r="Z789" s="26"/>
      <c r="AB789" s="27"/>
    </row>
    <row r="790" spans="26:28" ht="15.75" customHeight="1" x14ac:dyDescent="0.3">
      <c r="Z790" s="26"/>
      <c r="AB790" s="27"/>
    </row>
    <row r="791" spans="26:28" ht="15.75" customHeight="1" x14ac:dyDescent="0.3">
      <c r="Z791" s="26"/>
      <c r="AB791" s="27"/>
    </row>
    <row r="792" spans="26:28" ht="15.75" customHeight="1" x14ac:dyDescent="0.3">
      <c r="Z792" s="26"/>
      <c r="AB792" s="27"/>
    </row>
    <row r="793" spans="26:28" ht="15.75" customHeight="1" x14ac:dyDescent="0.3">
      <c r="Z793" s="26"/>
      <c r="AB793" s="27"/>
    </row>
    <row r="794" spans="26:28" ht="15.75" customHeight="1" x14ac:dyDescent="0.3">
      <c r="Z794" s="26"/>
      <c r="AB794" s="27"/>
    </row>
    <row r="795" spans="26:28" ht="15.75" customHeight="1" x14ac:dyDescent="0.3">
      <c r="Z795" s="26"/>
      <c r="AB795" s="27"/>
    </row>
    <row r="796" spans="26:28" ht="15.75" customHeight="1" x14ac:dyDescent="0.3">
      <c r="Z796" s="26"/>
      <c r="AB796" s="27"/>
    </row>
    <row r="797" spans="26:28" ht="15.75" customHeight="1" x14ac:dyDescent="0.3">
      <c r="Z797" s="26"/>
      <c r="AB797" s="27"/>
    </row>
    <row r="798" spans="26:28" ht="15.75" customHeight="1" x14ac:dyDescent="0.3">
      <c r="Z798" s="26"/>
      <c r="AB798" s="27"/>
    </row>
    <row r="799" spans="26:28" ht="15.75" customHeight="1" x14ac:dyDescent="0.3">
      <c r="Z799" s="26"/>
      <c r="AB799" s="27"/>
    </row>
    <row r="800" spans="26:28" ht="15.75" customHeight="1" x14ac:dyDescent="0.3">
      <c r="Z800" s="26"/>
      <c r="AB800" s="27"/>
    </row>
    <row r="801" spans="26:28" ht="15.75" customHeight="1" x14ac:dyDescent="0.3">
      <c r="Z801" s="26"/>
      <c r="AB801" s="27"/>
    </row>
    <row r="802" spans="26:28" ht="15.75" customHeight="1" x14ac:dyDescent="0.3">
      <c r="Z802" s="26"/>
      <c r="AB802" s="27"/>
    </row>
    <row r="803" spans="26:28" ht="15.75" customHeight="1" x14ac:dyDescent="0.3">
      <c r="Z803" s="26"/>
      <c r="AB803" s="27"/>
    </row>
    <row r="804" spans="26:28" ht="15.75" customHeight="1" x14ac:dyDescent="0.3">
      <c r="Z804" s="26"/>
      <c r="AB804" s="27"/>
    </row>
    <row r="805" spans="26:28" ht="15.75" customHeight="1" x14ac:dyDescent="0.3">
      <c r="Z805" s="26"/>
      <c r="AB805" s="27"/>
    </row>
    <row r="806" spans="26:28" ht="15.75" customHeight="1" x14ac:dyDescent="0.3">
      <c r="Z806" s="26"/>
      <c r="AB806" s="27"/>
    </row>
    <row r="807" spans="26:28" ht="15.75" customHeight="1" x14ac:dyDescent="0.3">
      <c r="Z807" s="26"/>
      <c r="AB807" s="27"/>
    </row>
    <row r="808" spans="26:28" ht="15.75" customHeight="1" x14ac:dyDescent="0.3">
      <c r="Z808" s="26"/>
      <c r="AB808" s="27"/>
    </row>
    <row r="809" spans="26:28" ht="15.75" customHeight="1" x14ac:dyDescent="0.3">
      <c r="Z809" s="26"/>
      <c r="AB809" s="27"/>
    </row>
    <row r="810" spans="26:28" ht="15.75" customHeight="1" x14ac:dyDescent="0.3">
      <c r="Z810" s="26"/>
      <c r="AB810" s="27"/>
    </row>
    <row r="811" spans="26:28" ht="15.75" customHeight="1" x14ac:dyDescent="0.3">
      <c r="Z811" s="26"/>
      <c r="AB811" s="27"/>
    </row>
    <row r="812" spans="26:28" ht="15.75" customHeight="1" x14ac:dyDescent="0.3">
      <c r="Z812" s="26"/>
      <c r="AB812" s="27"/>
    </row>
    <row r="813" spans="26:28" ht="15.75" customHeight="1" x14ac:dyDescent="0.3">
      <c r="Z813" s="26"/>
      <c r="AB813" s="27"/>
    </row>
    <row r="814" spans="26:28" ht="15.75" customHeight="1" x14ac:dyDescent="0.3">
      <c r="Z814" s="26"/>
      <c r="AB814" s="27"/>
    </row>
    <row r="815" spans="26:28" ht="15.75" customHeight="1" x14ac:dyDescent="0.3">
      <c r="Z815" s="26"/>
      <c r="AB815" s="27"/>
    </row>
    <row r="816" spans="26:28" ht="15.75" customHeight="1" x14ac:dyDescent="0.3">
      <c r="Z816" s="26"/>
      <c r="AB816" s="27"/>
    </row>
    <row r="817" spans="26:28" ht="15.75" customHeight="1" x14ac:dyDescent="0.3">
      <c r="Z817" s="26"/>
      <c r="AB817" s="27"/>
    </row>
    <row r="818" spans="26:28" ht="15.75" customHeight="1" x14ac:dyDescent="0.3">
      <c r="Z818" s="26"/>
      <c r="AB818" s="27"/>
    </row>
    <row r="819" spans="26:28" ht="15.75" customHeight="1" x14ac:dyDescent="0.3">
      <c r="Z819" s="26"/>
      <c r="AB819" s="27"/>
    </row>
    <row r="820" spans="26:28" ht="15.75" customHeight="1" x14ac:dyDescent="0.3">
      <c r="Z820" s="26"/>
      <c r="AB820" s="27"/>
    </row>
    <row r="821" spans="26:28" ht="15.75" customHeight="1" x14ac:dyDescent="0.3">
      <c r="Z821" s="26"/>
      <c r="AB821" s="27"/>
    </row>
    <row r="822" spans="26:28" ht="15.75" customHeight="1" x14ac:dyDescent="0.3">
      <c r="Z822" s="26"/>
      <c r="AB822" s="27"/>
    </row>
    <row r="823" spans="26:28" ht="15.75" customHeight="1" x14ac:dyDescent="0.3">
      <c r="Z823" s="26"/>
      <c r="AB823" s="27"/>
    </row>
    <row r="824" spans="26:28" ht="15.75" customHeight="1" x14ac:dyDescent="0.3">
      <c r="Z824" s="26"/>
      <c r="AB824" s="27"/>
    </row>
    <row r="825" spans="26:28" ht="15.75" customHeight="1" x14ac:dyDescent="0.3">
      <c r="Z825" s="26"/>
      <c r="AB825" s="27"/>
    </row>
    <row r="826" spans="26:28" ht="15.75" customHeight="1" x14ac:dyDescent="0.3">
      <c r="Z826" s="26"/>
      <c r="AB826" s="27"/>
    </row>
    <row r="827" spans="26:28" ht="15.75" customHeight="1" x14ac:dyDescent="0.3">
      <c r="Z827" s="26"/>
      <c r="AB827" s="27"/>
    </row>
    <row r="828" spans="26:28" ht="15.75" customHeight="1" x14ac:dyDescent="0.3">
      <c r="Z828" s="26"/>
      <c r="AB828" s="27"/>
    </row>
    <row r="829" spans="26:28" ht="15.75" customHeight="1" x14ac:dyDescent="0.3">
      <c r="Z829" s="26"/>
      <c r="AB829" s="27"/>
    </row>
    <row r="830" spans="26:28" ht="15.75" customHeight="1" x14ac:dyDescent="0.3">
      <c r="Z830" s="26"/>
      <c r="AB830" s="27"/>
    </row>
    <row r="831" spans="26:28" ht="15.75" customHeight="1" x14ac:dyDescent="0.3">
      <c r="Z831" s="26"/>
      <c r="AB831" s="27"/>
    </row>
    <row r="832" spans="26:28" ht="15.75" customHeight="1" x14ac:dyDescent="0.3">
      <c r="Z832" s="26"/>
      <c r="AB832" s="27"/>
    </row>
    <row r="833" spans="26:28" ht="15.75" customHeight="1" x14ac:dyDescent="0.3">
      <c r="Z833" s="26"/>
      <c r="AB833" s="27"/>
    </row>
    <row r="834" spans="26:28" ht="15.75" customHeight="1" x14ac:dyDescent="0.3">
      <c r="Z834" s="26"/>
      <c r="AB834" s="27"/>
    </row>
    <row r="835" spans="26:28" ht="15.75" customHeight="1" x14ac:dyDescent="0.3">
      <c r="Z835" s="26"/>
      <c r="AB835" s="27"/>
    </row>
    <row r="836" spans="26:28" ht="15.75" customHeight="1" x14ac:dyDescent="0.3">
      <c r="Z836" s="26"/>
      <c r="AB836" s="27"/>
    </row>
    <row r="837" spans="26:28" ht="15.75" customHeight="1" x14ac:dyDescent="0.3">
      <c r="Z837" s="26"/>
      <c r="AB837" s="27"/>
    </row>
    <row r="838" spans="26:28" ht="15.75" customHeight="1" x14ac:dyDescent="0.3">
      <c r="Z838" s="26"/>
      <c r="AB838" s="27"/>
    </row>
    <row r="839" spans="26:28" ht="15.75" customHeight="1" x14ac:dyDescent="0.3">
      <c r="Z839" s="26"/>
      <c r="AB839" s="27"/>
    </row>
    <row r="840" spans="26:28" ht="15.75" customHeight="1" x14ac:dyDescent="0.3">
      <c r="Z840" s="26"/>
      <c r="AB840" s="27"/>
    </row>
    <row r="841" spans="26:28" ht="15.75" customHeight="1" x14ac:dyDescent="0.3">
      <c r="Z841" s="26"/>
      <c r="AB841" s="27"/>
    </row>
    <row r="842" spans="26:28" ht="15.75" customHeight="1" x14ac:dyDescent="0.3">
      <c r="Z842" s="26"/>
      <c r="AB842" s="27"/>
    </row>
    <row r="843" spans="26:28" ht="15.75" customHeight="1" x14ac:dyDescent="0.3">
      <c r="Z843" s="26"/>
      <c r="AB843" s="27"/>
    </row>
    <row r="844" spans="26:28" ht="15.75" customHeight="1" x14ac:dyDescent="0.3">
      <c r="Z844" s="26"/>
      <c r="AB844" s="27"/>
    </row>
    <row r="845" spans="26:28" ht="15.75" customHeight="1" x14ac:dyDescent="0.3">
      <c r="Z845" s="26"/>
      <c r="AB845" s="27"/>
    </row>
    <row r="846" spans="26:28" ht="15.75" customHeight="1" x14ac:dyDescent="0.3">
      <c r="Z846" s="26"/>
      <c r="AB846" s="27"/>
    </row>
    <row r="847" spans="26:28" ht="15.75" customHeight="1" x14ac:dyDescent="0.3">
      <c r="Z847" s="26"/>
      <c r="AB847" s="27"/>
    </row>
    <row r="848" spans="26:28" ht="15.75" customHeight="1" x14ac:dyDescent="0.3">
      <c r="Z848" s="26"/>
      <c r="AB848" s="27"/>
    </row>
    <row r="849" spans="26:28" ht="15.75" customHeight="1" x14ac:dyDescent="0.3">
      <c r="Z849" s="26"/>
      <c r="AB849" s="27"/>
    </row>
    <row r="850" spans="26:28" ht="15.75" customHeight="1" x14ac:dyDescent="0.3">
      <c r="Z850" s="26"/>
      <c r="AB850" s="27"/>
    </row>
    <row r="851" spans="26:28" ht="15.75" customHeight="1" x14ac:dyDescent="0.3">
      <c r="Z851" s="26"/>
      <c r="AB851" s="27"/>
    </row>
    <row r="852" spans="26:28" ht="15.75" customHeight="1" x14ac:dyDescent="0.3">
      <c r="Z852" s="26"/>
      <c r="AB852" s="27"/>
    </row>
    <row r="853" spans="26:28" ht="15.75" customHeight="1" x14ac:dyDescent="0.3">
      <c r="Z853" s="26"/>
      <c r="AB853" s="27"/>
    </row>
    <row r="854" spans="26:28" ht="15.75" customHeight="1" x14ac:dyDescent="0.3">
      <c r="Z854" s="26"/>
      <c r="AB854" s="27"/>
    </row>
    <row r="855" spans="26:28" ht="15.75" customHeight="1" x14ac:dyDescent="0.3">
      <c r="Z855" s="26"/>
      <c r="AB855" s="27"/>
    </row>
    <row r="856" spans="26:28" ht="15.75" customHeight="1" x14ac:dyDescent="0.3">
      <c r="Z856" s="26"/>
      <c r="AB856" s="27"/>
    </row>
    <row r="857" spans="26:28" ht="15.75" customHeight="1" x14ac:dyDescent="0.3">
      <c r="Z857" s="26"/>
      <c r="AB857" s="27"/>
    </row>
    <row r="858" spans="26:28" ht="15.75" customHeight="1" x14ac:dyDescent="0.3">
      <c r="Z858" s="26"/>
      <c r="AB858" s="27"/>
    </row>
    <row r="859" spans="26:28" ht="15.75" customHeight="1" x14ac:dyDescent="0.3">
      <c r="Z859" s="26"/>
      <c r="AB859" s="27"/>
    </row>
    <row r="860" spans="26:28" ht="15.75" customHeight="1" x14ac:dyDescent="0.3">
      <c r="Z860" s="26"/>
      <c r="AB860" s="27"/>
    </row>
    <row r="861" spans="26:28" ht="15.75" customHeight="1" x14ac:dyDescent="0.3">
      <c r="Z861" s="26"/>
      <c r="AB861" s="27"/>
    </row>
    <row r="862" spans="26:28" ht="15.75" customHeight="1" x14ac:dyDescent="0.3">
      <c r="Z862" s="26"/>
      <c r="AB862" s="27"/>
    </row>
    <row r="863" spans="26:28" ht="15.75" customHeight="1" x14ac:dyDescent="0.3">
      <c r="Z863" s="26"/>
      <c r="AB863" s="27"/>
    </row>
    <row r="864" spans="26:28" ht="15.75" customHeight="1" x14ac:dyDescent="0.3">
      <c r="Z864" s="26"/>
      <c r="AB864" s="27"/>
    </row>
    <row r="865" spans="26:28" ht="15.75" customHeight="1" x14ac:dyDescent="0.3">
      <c r="Z865" s="26"/>
      <c r="AB865" s="27"/>
    </row>
    <row r="866" spans="26:28" ht="15.75" customHeight="1" x14ac:dyDescent="0.3">
      <c r="Z866" s="26"/>
      <c r="AB866" s="27"/>
    </row>
    <row r="867" spans="26:28" ht="15.75" customHeight="1" x14ac:dyDescent="0.3">
      <c r="Z867" s="26"/>
      <c r="AB867" s="27"/>
    </row>
    <row r="868" spans="26:28" ht="15.75" customHeight="1" x14ac:dyDescent="0.3">
      <c r="Z868" s="26"/>
      <c r="AB868" s="27"/>
    </row>
    <row r="869" spans="26:28" ht="15.75" customHeight="1" x14ac:dyDescent="0.3">
      <c r="Z869" s="26"/>
      <c r="AB869" s="27"/>
    </row>
    <row r="870" spans="26:28" ht="15.75" customHeight="1" x14ac:dyDescent="0.3">
      <c r="Z870" s="26"/>
      <c r="AB870" s="27"/>
    </row>
    <row r="871" spans="26:28" ht="15.75" customHeight="1" x14ac:dyDescent="0.3">
      <c r="Z871" s="26"/>
      <c r="AB871" s="27"/>
    </row>
    <row r="872" spans="26:28" ht="15.75" customHeight="1" x14ac:dyDescent="0.3">
      <c r="Z872" s="26"/>
      <c r="AB872" s="27"/>
    </row>
    <row r="873" spans="26:28" ht="15.75" customHeight="1" x14ac:dyDescent="0.3">
      <c r="Z873" s="26"/>
      <c r="AB873" s="27"/>
    </row>
    <row r="874" spans="26:28" ht="15.75" customHeight="1" x14ac:dyDescent="0.3">
      <c r="Z874" s="26"/>
      <c r="AB874" s="27"/>
    </row>
    <row r="875" spans="26:28" ht="15.75" customHeight="1" x14ac:dyDescent="0.3">
      <c r="Z875" s="26"/>
      <c r="AB875" s="27"/>
    </row>
    <row r="876" spans="26:28" ht="15.75" customHeight="1" x14ac:dyDescent="0.3">
      <c r="Z876" s="26"/>
      <c r="AB876" s="27"/>
    </row>
    <row r="877" spans="26:28" ht="15.75" customHeight="1" x14ac:dyDescent="0.3">
      <c r="Z877" s="26"/>
      <c r="AB877" s="27"/>
    </row>
    <row r="878" spans="26:28" ht="15.75" customHeight="1" x14ac:dyDescent="0.3">
      <c r="Z878" s="26"/>
      <c r="AB878" s="27"/>
    </row>
    <row r="879" spans="26:28" ht="15.75" customHeight="1" x14ac:dyDescent="0.3">
      <c r="Z879" s="26"/>
      <c r="AB879" s="27"/>
    </row>
    <row r="880" spans="26:28" ht="15.75" customHeight="1" x14ac:dyDescent="0.3">
      <c r="Z880" s="26"/>
      <c r="AB880" s="27"/>
    </row>
    <row r="881" spans="26:28" ht="15.75" customHeight="1" x14ac:dyDescent="0.3">
      <c r="Z881" s="26"/>
      <c r="AB881" s="27"/>
    </row>
    <row r="882" spans="26:28" ht="15.75" customHeight="1" x14ac:dyDescent="0.3">
      <c r="Z882" s="26"/>
      <c r="AB882" s="27"/>
    </row>
    <row r="883" spans="26:28" ht="15.75" customHeight="1" x14ac:dyDescent="0.3">
      <c r="Z883" s="26"/>
      <c r="AB883" s="27"/>
    </row>
    <row r="884" spans="26:28" ht="15.75" customHeight="1" x14ac:dyDescent="0.3">
      <c r="Z884" s="26"/>
      <c r="AB884" s="27"/>
    </row>
    <row r="885" spans="26:28" ht="15.75" customHeight="1" x14ac:dyDescent="0.3">
      <c r="Z885" s="26"/>
      <c r="AB885" s="27"/>
    </row>
    <row r="886" spans="26:28" ht="15.75" customHeight="1" x14ac:dyDescent="0.3">
      <c r="Z886" s="26"/>
      <c r="AB886" s="27"/>
    </row>
    <row r="887" spans="26:28" ht="15.75" customHeight="1" x14ac:dyDescent="0.3">
      <c r="Z887" s="26"/>
      <c r="AB887" s="27"/>
    </row>
    <row r="888" spans="26:28" ht="15.75" customHeight="1" x14ac:dyDescent="0.3">
      <c r="Z888" s="26"/>
      <c r="AB888" s="27"/>
    </row>
    <row r="889" spans="26:28" ht="15.75" customHeight="1" x14ac:dyDescent="0.3">
      <c r="Z889" s="26"/>
      <c r="AB889" s="27"/>
    </row>
    <row r="890" spans="26:28" ht="15.75" customHeight="1" x14ac:dyDescent="0.3">
      <c r="Z890" s="26"/>
      <c r="AB890" s="27"/>
    </row>
    <row r="891" spans="26:28" ht="15.75" customHeight="1" x14ac:dyDescent="0.3">
      <c r="Z891" s="26"/>
      <c r="AB891" s="27"/>
    </row>
    <row r="892" spans="26:28" ht="15.75" customHeight="1" x14ac:dyDescent="0.3">
      <c r="Z892" s="26"/>
      <c r="AB892" s="27"/>
    </row>
    <row r="893" spans="26:28" ht="15.75" customHeight="1" x14ac:dyDescent="0.3">
      <c r="Z893" s="26"/>
      <c r="AB893" s="27"/>
    </row>
    <row r="894" spans="26:28" ht="15.75" customHeight="1" x14ac:dyDescent="0.3">
      <c r="Z894" s="26"/>
      <c r="AB894" s="27"/>
    </row>
    <row r="895" spans="26:28" ht="15.75" customHeight="1" x14ac:dyDescent="0.3">
      <c r="Z895" s="26"/>
      <c r="AB895" s="27"/>
    </row>
    <row r="896" spans="26:28" ht="15.75" customHeight="1" x14ac:dyDescent="0.3">
      <c r="Z896" s="26"/>
      <c r="AB896" s="27"/>
    </row>
    <row r="897" spans="26:28" ht="15.75" customHeight="1" x14ac:dyDescent="0.3">
      <c r="Z897" s="26"/>
      <c r="AB897" s="27"/>
    </row>
    <row r="898" spans="26:28" ht="15.75" customHeight="1" x14ac:dyDescent="0.3">
      <c r="Z898" s="26"/>
      <c r="AB898" s="27"/>
    </row>
    <row r="899" spans="26:28" ht="15.75" customHeight="1" x14ac:dyDescent="0.3">
      <c r="Z899" s="26"/>
      <c r="AB899" s="27"/>
    </row>
    <row r="900" spans="26:28" ht="15.75" customHeight="1" x14ac:dyDescent="0.3">
      <c r="Z900" s="26"/>
      <c r="AB900" s="27"/>
    </row>
    <row r="901" spans="26:28" ht="15.75" customHeight="1" x14ac:dyDescent="0.3">
      <c r="Z901" s="26"/>
      <c r="AB901" s="27"/>
    </row>
    <row r="902" spans="26:28" ht="15.75" customHeight="1" x14ac:dyDescent="0.3">
      <c r="Z902" s="26"/>
      <c r="AB902" s="27"/>
    </row>
    <row r="903" spans="26:28" ht="15.75" customHeight="1" x14ac:dyDescent="0.3">
      <c r="Z903" s="26"/>
      <c r="AB903" s="27"/>
    </row>
    <row r="904" spans="26:28" ht="15.75" customHeight="1" x14ac:dyDescent="0.3">
      <c r="Z904" s="26"/>
      <c r="AB904" s="27"/>
    </row>
    <row r="905" spans="26:28" ht="15.75" customHeight="1" x14ac:dyDescent="0.3">
      <c r="Z905" s="26"/>
      <c r="AB905" s="27"/>
    </row>
    <row r="906" spans="26:28" ht="15.75" customHeight="1" x14ac:dyDescent="0.3">
      <c r="Z906" s="26"/>
      <c r="AB906" s="27"/>
    </row>
    <row r="907" spans="26:28" ht="15.75" customHeight="1" x14ac:dyDescent="0.3">
      <c r="Z907" s="26"/>
      <c r="AB907" s="27"/>
    </row>
    <row r="908" spans="26:28" ht="15.75" customHeight="1" x14ac:dyDescent="0.3">
      <c r="Z908" s="26"/>
      <c r="AB908" s="27"/>
    </row>
    <row r="909" spans="26:28" ht="15.75" customHeight="1" x14ac:dyDescent="0.3">
      <c r="Z909" s="26"/>
      <c r="AB909" s="27"/>
    </row>
    <row r="910" spans="26:28" ht="15.75" customHeight="1" x14ac:dyDescent="0.3">
      <c r="Z910" s="26"/>
      <c r="AB910" s="27"/>
    </row>
    <row r="911" spans="26:28" ht="15.75" customHeight="1" x14ac:dyDescent="0.3">
      <c r="Z911" s="26"/>
      <c r="AB911" s="27"/>
    </row>
    <row r="912" spans="26:28" ht="15.75" customHeight="1" x14ac:dyDescent="0.3">
      <c r="Z912" s="26"/>
      <c r="AB912" s="27"/>
    </row>
    <row r="913" spans="26:28" ht="15.75" customHeight="1" x14ac:dyDescent="0.3">
      <c r="Z913" s="26"/>
      <c r="AB913" s="27"/>
    </row>
    <row r="914" spans="26:28" ht="15.75" customHeight="1" x14ac:dyDescent="0.3">
      <c r="Z914" s="26"/>
      <c r="AB914" s="27"/>
    </row>
    <row r="915" spans="26:28" ht="15.75" customHeight="1" x14ac:dyDescent="0.3">
      <c r="Z915" s="26"/>
      <c r="AB915" s="27"/>
    </row>
    <row r="916" spans="26:28" ht="15.75" customHeight="1" x14ac:dyDescent="0.3">
      <c r="Z916" s="26"/>
      <c r="AB916" s="27"/>
    </row>
    <row r="917" spans="26:28" ht="15.75" customHeight="1" x14ac:dyDescent="0.3">
      <c r="Z917" s="26"/>
      <c r="AB917" s="27"/>
    </row>
    <row r="918" spans="26:28" ht="15.75" customHeight="1" x14ac:dyDescent="0.3">
      <c r="Z918" s="26"/>
      <c r="AB918" s="27"/>
    </row>
    <row r="919" spans="26:28" ht="15.75" customHeight="1" x14ac:dyDescent="0.3">
      <c r="Z919" s="26"/>
      <c r="AB919" s="27"/>
    </row>
    <row r="920" spans="26:28" ht="15.75" customHeight="1" x14ac:dyDescent="0.3">
      <c r="Z920" s="26"/>
      <c r="AB920" s="27"/>
    </row>
    <row r="921" spans="26:28" ht="15.75" customHeight="1" x14ac:dyDescent="0.3">
      <c r="Z921" s="26"/>
      <c r="AB921" s="27"/>
    </row>
    <row r="922" spans="26:28" ht="15.75" customHeight="1" x14ac:dyDescent="0.3">
      <c r="Z922" s="26"/>
      <c r="AB922" s="27"/>
    </row>
    <row r="923" spans="26:28" ht="15.75" customHeight="1" x14ac:dyDescent="0.3">
      <c r="Z923" s="26"/>
      <c r="AB923" s="27"/>
    </row>
    <row r="924" spans="26:28" ht="15.75" customHeight="1" x14ac:dyDescent="0.3">
      <c r="Z924" s="26"/>
      <c r="AB924" s="27"/>
    </row>
    <row r="925" spans="26:28" ht="15.75" customHeight="1" x14ac:dyDescent="0.3">
      <c r="Z925" s="26"/>
      <c r="AB925" s="27"/>
    </row>
    <row r="926" spans="26:28" ht="15.75" customHeight="1" x14ac:dyDescent="0.3">
      <c r="Z926" s="26"/>
      <c r="AB926" s="27"/>
    </row>
    <row r="927" spans="26:28" ht="15.75" customHeight="1" x14ac:dyDescent="0.3">
      <c r="Z927" s="26"/>
      <c r="AB927" s="27"/>
    </row>
    <row r="928" spans="26:28" ht="15.75" customHeight="1" x14ac:dyDescent="0.3">
      <c r="Z928" s="26"/>
      <c r="AB928" s="27"/>
    </row>
    <row r="929" spans="26:28" ht="15.75" customHeight="1" x14ac:dyDescent="0.3">
      <c r="Z929" s="26"/>
      <c r="AB929" s="27"/>
    </row>
    <row r="930" spans="26:28" ht="15.75" customHeight="1" x14ac:dyDescent="0.3">
      <c r="Z930" s="26"/>
      <c r="AB930" s="27"/>
    </row>
    <row r="931" spans="26:28" ht="15.75" customHeight="1" x14ac:dyDescent="0.3">
      <c r="Z931" s="26"/>
      <c r="AB931" s="27"/>
    </row>
    <row r="932" spans="26:28" ht="15.75" customHeight="1" x14ac:dyDescent="0.3">
      <c r="Z932" s="26"/>
      <c r="AB932" s="27"/>
    </row>
    <row r="933" spans="26:28" ht="15.75" customHeight="1" x14ac:dyDescent="0.3">
      <c r="Z933" s="26"/>
      <c r="AB933" s="27"/>
    </row>
    <row r="934" spans="26:28" ht="15.75" customHeight="1" x14ac:dyDescent="0.3">
      <c r="Z934" s="26"/>
      <c r="AB934" s="27"/>
    </row>
    <row r="935" spans="26:28" ht="15.75" customHeight="1" x14ac:dyDescent="0.3">
      <c r="Z935" s="26"/>
      <c r="AB935" s="27"/>
    </row>
    <row r="936" spans="26:28" ht="15.75" customHeight="1" x14ac:dyDescent="0.3">
      <c r="Z936" s="26"/>
      <c r="AB936" s="27"/>
    </row>
    <row r="937" spans="26:28" ht="15.75" customHeight="1" x14ac:dyDescent="0.3">
      <c r="Z937" s="26"/>
      <c r="AB937" s="27"/>
    </row>
    <row r="938" spans="26:28" ht="15.75" customHeight="1" x14ac:dyDescent="0.3">
      <c r="Z938" s="26"/>
      <c r="AB938" s="27"/>
    </row>
    <row r="939" spans="26:28" ht="15.75" customHeight="1" x14ac:dyDescent="0.3">
      <c r="Z939" s="26"/>
      <c r="AB939" s="27"/>
    </row>
    <row r="940" spans="26:28" ht="15.75" customHeight="1" x14ac:dyDescent="0.3">
      <c r="Z940" s="26"/>
      <c r="AB940" s="27"/>
    </row>
    <row r="941" spans="26:28" ht="15.75" customHeight="1" x14ac:dyDescent="0.3">
      <c r="Z941" s="26"/>
      <c r="AB941" s="27"/>
    </row>
    <row r="942" spans="26:28" ht="15.75" customHeight="1" x14ac:dyDescent="0.3">
      <c r="Z942" s="26"/>
      <c r="AB942" s="27"/>
    </row>
    <row r="943" spans="26:28" ht="15.75" customHeight="1" x14ac:dyDescent="0.3">
      <c r="Z943" s="26"/>
      <c r="AB943" s="27"/>
    </row>
    <row r="944" spans="26:28" ht="15.75" customHeight="1" x14ac:dyDescent="0.3">
      <c r="Z944" s="26"/>
      <c r="AB944" s="27"/>
    </row>
    <row r="945" spans="26:28" ht="15.75" customHeight="1" x14ac:dyDescent="0.3">
      <c r="Z945" s="26"/>
      <c r="AB945" s="27"/>
    </row>
    <row r="946" spans="26:28" ht="15.75" customHeight="1" x14ac:dyDescent="0.3">
      <c r="Z946" s="26"/>
      <c r="AB946" s="27"/>
    </row>
    <row r="947" spans="26:28" ht="15.75" customHeight="1" x14ac:dyDescent="0.3">
      <c r="Z947" s="26"/>
      <c r="AB947" s="27"/>
    </row>
    <row r="948" spans="26:28" ht="15.75" customHeight="1" x14ac:dyDescent="0.3">
      <c r="Z948" s="26"/>
      <c r="AB948" s="27"/>
    </row>
    <row r="949" spans="26:28" ht="15.75" customHeight="1" x14ac:dyDescent="0.3">
      <c r="Z949" s="26"/>
      <c r="AB949" s="27"/>
    </row>
    <row r="950" spans="26:28" ht="15.75" customHeight="1" x14ac:dyDescent="0.3">
      <c r="Z950" s="26"/>
      <c r="AB950" s="27"/>
    </row>
    <row r="951" spans="26:28" ht="15.75" customHeight="1" x14ac:dyDescent="0.3">
      <c r="Z951" s="26"/>
      <c r="AB951" s="27"/>
    </row>
    <row r="952" spans="26:28" ht="15.75" customHeight="1" x14ac:dyDescent="0.3">
      <c r="Z952" s="26"/>
      <c r="AB952" s="27"/>
    </row>
    <row r="953" spans="26:28" ht="15.75" customHeight="1" x14ac:dyDescent="0.3">
      <c r="Z953" s="26"/>
      <c r="AB953" s="27"/>
    </row>
    <row r="954" spans="26:28" ht="15.75" customHeight="1" x14ac:dyDescent="0.3">
      <c r="Z954" s="26"/>
      <c r="AB954" s="27"/>
    </row>
    <row r="955" spans="26:28" ht="15.75" customHeight="1" x14ac:dyDescent="0.3">
      <c r="Z955" s="26"/>
      <c r="AB955" s="27"/>
    </row>
    <row r="956" spans="26:28" ht="15.75" customHeight="1" x14ac:dyDescent="0.3">
      <c r="Z956" s="26"/>
      <c r="AB956" s="27"/>
    </row>
    <row r="957" spans="26:28" ht="15.75" customHeight="1" x14ac:dyDescent="0.3">
      <c r="Z957" s="26"/>
      <c r="AB957" s="27"/>
    </row>
    <row r="958" spans="26:28" ht="15.75" customHeight="1" x14ac:dyDescent="0.3">
      <c r="Z958" s="26"/>
      <c r="AB958" s="27"/>
    </row>
    <row r="959" spans="26:28" ht="15.75" customHeight="1" x14ac:dyDescent="0.3">
      <c r="Z959" s="26"/>
      <c r="AB959" s="27"/>
    </row>
    <row r="960" spans="26:28" ht="15.75" customHeight="1" x14ac:dyDescent="0.3">
      <c r="Z960" s="26"/>
      <c r="AB960" s="27"/>
    </row>
    <row r="961" spans="26:28" ht="15.75" customHeight="1" x14ac:dyDescent="0.3">
      <c r="Z961" s="26"/>
      <c r="AB961" s="27"/>
    </row>
    <row r="962" spans="26:28" ht="15.75" customHeight="1" x14ac:dyDescent="0.3">
      <c r="Z962" s="26"/>
      <c r="AB962" s="27"/>
    </row>
    <row r="963" spans="26:28" ht="15.75" customHeight="1" x14ac:dyDescent="0.3">
      <c r="Z963" s="26"/>
      <c r="AB963" s="27"/>
    </row>
    <row r="964" spans="26:28" ht="15.75" customHeight="1" x14ac:dyDescent="0.3">
      <c r="Z964" s="26"/>
      <c r="AB964" s="27"/>
    </row>
    <row r="965" spans="26:28" ht="15.75" customHeight="1" x14ac:dyDescent="0.3">
      <c r="Z965" s="26"/>
      <c r="AB965" s="27"/>
    </row>
    <row r="966" spans="26:28" ht="15.75" customHeight="1" x14ac:dyDescent="0.3">
      <c r="Z966" s="26"/>
      <c r="AB966" s="27"/>
    </row>
    <row r="967" spans="26:28" ht="15.75" customHeight="1" x14ac:dyDescent="0.3">
      <c r="Z967" s="26"/>
      <c r="AB967" s="27"/>
    </row>
    <row r="968" spans="26:28" ht="15.75" customHeight="1" x14ac:dyDescent="0.3">
      <c r="Z968" s="26"/>
      <c r="AB968" s="27"/>
    </row>
    <row r="969" spans="26:28" ht="15.75" customHeight="1" x14ac:dyDescent="0.3">
      <c r="Z969" s="26"/>
      <c r="AB969" s="27"/>
    </row>
    <row r="970" spans="26:28" ht="15.75" customHeight="1" x14ac:dyDescent="0.3">
      <c r="Z970" s="26"/>
      <c r="AB970" s="27"/>
    </row>
    <row r="971" spans="26:28" ht="15.75" customHeight="1" x14ac:dyDescent="0.3">
      <c r="Z971" s="26"/>
      <c r="AB971" s="27"/>
    </row>
    <row r="972" spans="26:28" ht="15.75" customHeight="1" x14ac:dyDescent="0.3">
      <c r="Z972" s="26"/>
      <c r="AB972" s="27"/>
    </row>
    <row r="973" spans="26:28" ht="15.75" customHeight="1" x14ac:dyDescent="0.3">
      <c r="Z973" s="26"/>
      <c r="AB973" s="27"/>
    </row>
    <row r="974" spans="26:28" ht="15.75" customHeight="1" x14ac:dyDescent="0.3">
      <c r="Z974" s="26"/>
      <c r="AB974" s="27"/>
    </row>
    <row r="975" spans="26:28" ht="15.75" customHeight="1" x14ac:dyDescent="0.3">
      <c r="Z975" s="26"/>
      <c r="AB975" s="27"/>
    </row>
    <row r="976" spans="26:28" ht="15.75" customHeight="1" x14ac:dyDescent="0.3">
      <c r="Z976" s="26"/>
      <c r="AB976" s="27"/>
    </row>
    <row r="977" spans="26:28" ht="15.75" customHeight="1" x14ac:dyDescent="0.3">
      <c r="Z977" s="26"/>
      <c r="AB977" s="27"/>
    </row>
    <row r="978" spans="26:28" ht="15.75" customHeight="1" x14ac:dyDescent="0.3">
      <c r="Z978" s="26"/>
      <c r="AB978" s="27"/>
    </row>
    <row r="979" spans="26:28" ht="15.75" customHeight="1" x14ac:dyDescent="0.3">
      <c r="Z979" s="26"/>
      <c r="AB979" s="27"/>
    </row>
    <row r="980" spans="26:28" ht="15.75" customHeight="1" x14ac:dyDescent="0.3">
      <c r="Z980" s="26"/>
      <c r="AB980" s="27"/>
    </row>
    <row r="981" spans="26:28" ht="15.75" customHeight="1" x14ac:dyDescent="0.3">
      <c r="Z981" s="26"/>
      <c r="AB981" s="27"/>
    </row>
    <row r="982" spans="26:28" ht="15.75" customHeight="1" x14ac:dyDescent="0.3">
      <c r="Z982" s="26"/>
      <c r="AB982" s="27"/>
    </row>
  </sheetData>
  <sheetProtection algorithmName="SHA-512" hashValue="UNhJnhgsSmA3VyG/sguyv/HL/E//5SV+H3X90q917vd/Dj6OJZwbvv+4JAUw9h3NDul+xHAu1YHPPknJ9+m/PQ==" saltValue="uU+q64yZCB/Dp0d30HKbBQ==" spinCount="100000" sheet="1" objects="1" scenarios="1"/>
  <mergeCells count="24">
    <mergeCell ref="S2:Z6"/>
    <mergeCell ref="D23:D24"/>
    <mergeCell ref="D25:D29"/>
    <mergeCell ref="F23:F24"/>
    <mergeCell ref="F25:F29"/>
    <mergeCell ref="E17:E19"/>
    <mergeCell ref="D20:D22"/>
    <mergeCell ref="E20:E22"/>
    <mergeCell ref="D17:D19"/>
    <mergeCell ref="H2:I2"/>
    <mergeCell ref="H3:I7"/>
    <mergeCell ref="G11:G13"/>
    <mergeCell ref="H11:H12"/>
    <mergeCell ref="C23:C31"/>
    <mergeCell ref="E23:E24"/>
    <mergeCell ref="G23:G24"/>
    <mergeCell ref="E25:E27"/>
    <mergeCell ref="C11:C22"/>
    <mergeCell ref="D14:D16"/>
    <mergeCell ref="E14:E16"/>
    <mergeCell ref="D11:D13"/>
    <mergeCell ref="E11:E13"/>
    <mergeCell ref="F11:F13"/>
    <mergeCell ref="F14:F22"/>
  </mergeCells>
  <pageMargins left="0.7" right="0.7" top="0.75" bottom="0.75" header="0" footer="0"/>
  <pageSetup paperSize="9" orientation="portrait" r:id="rId1"/>
  <colBreaks count="1" manualBreakCount="1">
    <brk id="33" man="1"/>
  </colBreak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J974"/>
  <sheetViews>
    <sheetView tabSelected="1" zoomScale="55" zoomScaleNormal="55" workbookViewId="0">
      <selection activeCell="T1" sqref="T1:X1048576"/>
    </sheetView>
  </sheetViews>
  <sheetFormatPr defaultColWidth="14.44140625" defaultRowHeight="15" customHeight="1" x14ac:dyDescent="0.3"/>
  <cols>
    <col min="1" max="2" width="3.109375" customWidth="1"/>
    <col min="3" max="3" width="21.109375" customWidth="1"/>
    <col min="4" max="4" width="23.33203125" customWidth="1"/>
    <col min="5" max="5" width="31.109375" customWidth="1"/>
    <col min="6" max="7" width="35.5546875" customWidth="1"/>
    <col min="8" max="8" width="24.109375" customWidth="1"/>
    <col min="9" max="9" width="30.109375" customWidth="1"/>
    <col min="10" max="10" width="26.5546875" customWidth="1"/>
    <col min="11" max="11" width="31.6640625" customWidth="1"/>
    <col min="12" max="12" width="33.5546875" customWidth="1"/>
    <col min="13" max="14" width="20.109375" customWidth="1"/>
    <col min="15" max="17" width="18.5546875" customWidth="1"/>
    <col min="18" max="18" width="16.44140625" customWidth="1"/>
    <col min="19" max="19" width="18.5546875" customWidth="1"/>
    <col min="20" max="20" width="18.5546875" hidden="1" customWidth="1"/>
    <col min="21" max="21" width="20" style="34" hidden="1" customWidth="1"/>
    <col min="22" max="22" width="18.5546875" hidden="1" customWidth="1"/>
    <col min="23" max="23" width="16.6640625" style="34" hidden="1" customWidth="1"/>
    <col min="24" max="24" width="18.5546875" hidden="1" customWidth="1"/>
    <col min="27" max="29" width="16.109375" customWidth="1"/>
    <col min="30" max="30" width="15.44140625" customWidth="1"/>
    <col min="31" max="32" width="16.6640625" style="34" hidden="1" customWidth="1"/>
    <col min="33" max="33" width="18.44140625" hidden="1" customWidth="1"/>
    <col min="34" max="34" width="0" hidden="1" customWidth="1"/>
    <col min="36" max="36" width="49.6640625" customWidth="1"/>
  </cols>
  <sheetData>
    <row r="1" spans="1:36" ht="9.75" customHeight="1" x14ac:dyDescent="0.3">
      <c r="A1" s="1"/>
      <c r="B1" s="1"/>
      <c r="C1" s="1"/>
      <c r="D1" s="1"/>
      <c r="E1" s="2"/>
      <c r="F1" s="3"/>
      <c r="G1" s="3"/>
      <c r="H1" s="3"/>
      <c r="I1" s="3"/>
      <c r="J1" s="3"/>
      <c r="K1" s="3"/>
      <c r="L1" s="4"/>
      <c r="M1" s="4"/>
      <c r="N1" s="4"/>
      <c r="O1" s="4"/>
      <c r="P1" s="4"/>
      <c r="Q1" s="4"/>
      <c r="R1" s="4"/>
      <c r="S1" s="4"/>
      <c r="T1" s="4"/>
      <c r="U1" s="33"/>
      <c r="V1" s="4"/>
      <c r="W1" s="33"/>
      <c r="X1" s="4"/>
      <c r="Y1" s="1"/>
      <c r="Z1" s="28"/>
      <c r="AA1" s="1"/>
      <c r="AB1" s="1"/>
      <c r="AC1" s="1"/>
      <c r="AD1" s="1"/>
      <c r="AE1" s="33"/>
      <c r="AF1" s="33"/>
      <c r="AG1" s="1"/>
    </row>
    <row r="2" spans="1:36" ht="16.8" x14ac:dyDescent="0.3">
      <c r="A2" s="1"/>
      <c r="B2" s="1"/>
      <c r="C2" s="1"/>
      <c r="D2" s="1"/>
      <c r="E2" s="6" t="s">
        <v>0</v>
      </c>
      <c r="F2" s="7" t="s">
        <v>1</v>
      </c>
      <c r="G2" s="7"/>
      <c r="H2" s="172" t="s">
        <v>2</v>
      </c>
      <c r="I2" s="173"/>
      <c r="J2" s="8"/>
      <c r="K2" s="9" t="s">
        <v>3</v>
      </c>
      <c r="L2" s="8"/>
      <c r="M2" s="8"/>
      <c r="N2" s="8"/>
      <c r="O2" s="8"/>
      <c r="P2" s="8"/>
      <c r="Q2" s="8"/>
      <c r="R2" s="8"/>
      <c r="S2" s="8"/>
      <c r="T2" s="8"/>
      <c r="U2" s="36"/>
      <c r="V2" s="29"/>
      <c r="W2" s="37"/>
      <c r="X2" s="29"/>
      <c r="Y2" s="1"/>
      <c r="Z2" s="28"/>
      <c r="AA2" s="1"/>
      <c r="AB2" s="1"/>
      <c r="AC2" s="1"/>
      <c r="AD2" s="1"/>
      <c r="AE2" s="33"/>
      <c r="AF2" s="33"/>
      <c r="AG2" s="1"/>
    </row>
    <row r="3" spans="1:36" ht="14.25" customHeight="1" x14ac:dyDescent="0.3">
      <c r="A3" s="1"/>
      <c r="B3" s="1"/>
      <c r="C3" s="1"/>
      <c r="D3" s="1"/>
      <c r="E3" s="6" t="s">
        <v>4</v>
      </c>
      <c r="F3" s="7" t="s">
        <v>5</v>
      </c>
      <c r="G3" s="7"/>
      <c r="H3" s="174" t="s">
        <v>6</v>
      </c>
      <c r="I3" s="165"/>
      <c r="J3" s="8"/>
      <c r="K3" s="10" t="s">
        <v>7</v>
      </c>
      <c r="L3" s="11"/>
      <c r="M3" s="12"/>
      <c r="N3" s="12"/>
      <c r="O3" s="12"/>
      <c r="P3" s="12"/>
      <c r="Q3" s="8"/>
      <c r="R3" s="8"/>
      <c r="S3" s="8"/>
      <c r="T3" s="8"/>
      <c r="U3" s="36"/>
      <c r="V3" s="29"/>
      <c r="W3" s="37"/>
      <c r="X3" s="29"/>
      <c r="Y3" s="1"/>
      <c r="Z3" s="28"/>
      <c r="AA3" s="1"/>
      <c r="AB3" s="1"/>
      <c r="AC3" s="1"/>
      <c r="AD3" s="1"/>
      <c r="AE3" s="33"/>
      <c r="AF3" s="33"/>
      <c r="AG3" s="1"/>
    </row>
    <row r="4" spans="1:36" ht="16.8" x14ac:dyDescent="0.4">
      <c r="A4" s="1"/>
      <c r="B4" s="1"/>
      <c r="C4" s="1"/>
      <c r="D4" s="1"/>
      <c r="E4" s="6" t="s">
        <v>8</v>
      </c>
      <c r="F4" s="13" t="s">
        <v>9</v>
      </c>
      <c r="G4" s="13"/>
      <c r="H4" s="166"/>
      <c r="I4" s="167"/>
      <c r="J4" s="8"/>
      <c r="K4" s="10" t="s">
        <v>10</v>
      </c>
      <c r="L4" s="11"/>
      <c r="M4" s="14"/>
      <c r="N4" s="14"/>
      <c r="O4" s="14"/>
      <c r="P4" s="14"/>
      <c r="Q4" s="8"/>
      <c r="R4" s="8"/>
      <c r="S4" s="8"/>
      <c r="T4" s="8"/>
      <c r="U4" s="36"/>
      <c r="V4" s="164"/>
      <c r="W4" s="181"/>
      <c r="X4" s="165"/>
      <c r="Y4" s="1"/>
      <c r="Z4" s="28"/>
      <c r="AA4" s="1"/>
      <c r="AB4" s="1"/>
      <c r="AC4" s="1"/>
      <c r="AD4" s="1"/>
      <c r="AE4" s="33"/>
      <c r="AF4" s="33"/>
      <c r="AG4" s="1"/>
    </row>
    <row r="5" spans="1:36" ht="16.8" x14ac:dyDescent="0.4">
      <c r="A5" s="1"/>
      <c r="B5" s="1"/>
      <c r="C5" s="1"/>
      <c r="D5" s="1"/>
      <c r="E5" s="6"/>
      <c r="F5" s="13"/>
      <c r="G5" s="13"/>
      <c r="H5" s="166"/>
      <c r="I5" s="167"/>
      <c r="J5" s="8"/>
      <c r="K5" s="9" t="s">
        <v>11</v>
      </c>
      <c r="L5" s="11"/>
      <c r="M5" s="14"/>
      <c r="N5" s="14"/>
      <c r="O5" s="14"/>
      <c r="P5" s="14"/>
      <c r="Q5" s="18"/>
      <c r="R5" s="18"/>
      <c r="S5" s="18"/>
      <c r="T5" s="18"/>
      <c r="U5" s="35"/>
      <c r="V5" s="166"/>
      <c r="W5" s="166"/>
      <c r="X5" s="167"/>
      <c r="Y5" s="1"/>
      <c r="Z5" s="28"/>
      <c r="AA5" s="1"/>
      <c r="AB5" s="1"/>
      <c r="AC5" s="1"/>
      <c r="AD5" s="1"/>
      <c r="AE5" s="33"/>
      <c r="AF5" s="33"/>
      <c r="AG5" s="1"/>
    </row>
    <row r="6" spans="1:36" ht="16.8" x14ac:dyDescent="0.4">
      <c r="A6" s="1"/>
      <c r="B6" s="1"/>
      <c r="C6" s="15"/>
      <c r="D6" s="15"/>
      <c r="E6" s="6"/>
      <c r="F6" s="16"/>
      <c r="G6" s="16"/>
      <c r="H6" s="166"/>
      <c r="I6" s="167"/>
      <c r="J6" s="8"/>
      <c r="K6" s="17" t="s">
        <v>12</v>
      </c>
      <c r="M6" s="18"/>
      <c r="N6" s="18"/>
      <c r="O6" s="18"/>
      <c r="P6" s="18"/>
      <c r="Q6" s="18"/>
      <c r="R6" s="18"/>
      <c r="S6" s="18"/>
      <c r="T6" s="18"/>
      <c r="U6" s="35"/>
      <c r="V6" s="166"/>
      <c r="W6" s="166"/>
      <c r="X6" s="167"/>
      <c r="Y6" s="1"/>
      <c r="Z6" s="28"/>
      <c r="AA6" s="1"/>
      <c r="AB6" s="1"/>
      <c r="AC6" s="1"/>
      <c r="AD6" s="1"/>
      <c r="AE6" s="33"/>
      <c r="AF6" s="33"/>
      <c r="AG6" s="1"/>
    </row>
    <row r="7" spans="1:36" ht="16.8" x14ac:dyDescent="0.4">
      <c r="A7" s="1"/>
      <c r="B7" s="1"/>
      <c r="C7" s="15"/>
      <c r="D7" s="15"/>
      <c r="E7" s="15"/>
      <c r="F7" s="19"/>
      <c r="G7" s="19"/>
      <c r="H7" s="19"/>
      <c r="I7" s="19"/>
      <c r="K7" s="20" t="s">
        <v>13</v>
      </c>
      <c r="L7" s="18"/>
      <c r="M7" s="18"/>
      <c r="N7" s="18"/>
      <c r="O7" s="18"/>
      <c r="P7" s="18"/>
      <c r="Q7" s="18"/>
      <c r="R7" s="18"/>
      <c r="S7" s="18"/>
      <c r="T7" s="18"/>
      <c r="U7" s="33"/>
      <c r="V7" s="166"/>
      <c r="W7" s="166"/>
      <c r="X7" s="167"/>
      <c r="Y7" s="1"/>
      <c r="Z7" s="28"/>
      <c r="AA7" s="1"/>
      <c r="AB7" s="1"/>
      <c r="AC7" s="1"/>
      <c r="AD7" s="1"/>
      <c r="AE7" s="33"/>
      <c r="AF7" s="33"/>
      <c r="AG7" s="1"/>
    </row>
    <row r="8" spans="1:36" ht="11.25" customHeight="1" x14ac:dyDescent="0.4">
      <c r="A8" s="1"/>
      <c r="B8" s="1"/>
      <c r="C8" s="50"/>
      <c r="D8" s="50"/>
      <c r="E8" s="51"/>
      <c r="F8" s="52"/>
      <c r="G8" s="52"/>
      <c r="H8" s="52"/>
      <c r="I8" s="52"/>
      <c r="J8" s="52"/>
      <c r="K8" s="52"/>
      <c r="L8" s="54"/>
      <c r="M8" s="54"/>
      <c r="N8" s="54"/>
      <c r="O8" s="54"/>
      <c r="P8" s="54"/>
      <c r="Q8" s="54"/>
      <c r="R8" s="54"/>
      <c r="S8" s="54"/>
      <c r="T8" s="54"/>
      <c r="U8" s="33"/>
      <c r="V8" s="166"/>
      <c r="W8" s="166"/>
      <c r="X8" s="166"/>
      <c r="Y8" s="57"/>
      <c r="Z8" s="111"/>
      <c r="AA8" s="57"/>
      <c r="AB8" s="57"/>
      <c r="AC8" s="57"/>
      <c r="AD8" s="57"/>
      <c r="AE8" s="33"/>
      <c r="AF8" s="33"/>
      <c r="AG8" s="57"/>
      <c r="AH8" s="53"/>
    </row>
    <row r="9" spans="1:36" ht="82.5" customHeight="1" x14ac:dyDescent="0.3">
      <c r="A9" s="1"/>
      <c r="B9" s="1"/>
      <c r="C9" s="112" t="s">
        <v>14</v>
      </c>
      <c r="D9" s="112" t="s">
        <v>15</v>
      </c>
      <c r="E9" s="112" t="s">
        <v>16</v>
      </c>
      <c r="F9" s="112" t="s">
        <v>17</v>
      </c>
      <c r="G9" s="112" t="s">
        <v>18</v>
      </c>
      <c r="H9" s="112" t="s">
        <v>19</v>
      </c>
      <c r="I9" s="112" t="s">
        <v>20</v>
      </c>
      <c r="J9" s="112" t="s">
        <v>21</v>
      </c>
      <c r="K9" s="112" t="s">
        <v>22</v>
      </c>
      <c r="L9" s="112" t="s">
        <v>23</v>
      </c>
      <c r="M9" s="77" t="s">
        <v>115</v>
      </c>
      <c r="N9" s="77" t="s">
        <v>124</v>
      </c>
      <c r="O9" s="76" t="s">
        <v>24</v>
      </c>
      <c r="P9" s="78" t="s">
        <v>117</v>
      </c>
      <c r="Q9" s="79" t="s">
        <v>25</v>
      </c>
      <c r="R9" s="77" t="s">
        <v>116</v>
      </c>
      <c r="S9" s="77" t="s">
        <v>125</v>
      </c>
      <c r="T9" s="76" t="s">
        <v>26</v>
      </c>
      <c r="U9" s="158" t="s">
        <v>118</v>
      </c>
      <c r="V9" s="76" t="s">
        <v>27</v>
      </c>
      <c r="W9" s="158" t="s">
        <v>119</v>
      </c>
      <c r="X9" s="76" t="s">
        <v>28</v>
      </c>
      <c r="Y9" s="76" t="s">
        <v>29</v>
      </c>
      <c r="Z9" s="80" t="s">
        <v>120</v>
      </c>
      <c r="AA9" s="76" t="s">
        <v>30</v>
      </c>
      <c r="AB9" s="81" t="s">
        <v>121</v>
      </c>
      <c r="AC9" s="78" t="s">
        <v>122</v>
      </c>
      <c r="AD9" s="76" t="s">
        <v>31</v>
      </c>
      <c r="AE9" s="158" t="s">
        <v>123</v>
      </c>
      <c r="AF9" s="158" t="s">
        <v>114</v>
      </c>
      <c r="AG9" s="112" t="s">
        <v>32</v>
      </c>
      <c r="AH9" s="112" t="s">
        <v>33</v>
      </c>
      <c r="AJ9" s="156" t="s">
        <v>113</v>
      </c>
    </row>
    <row r="10" spans="1:36" ht="11.25" customHeight="1" x14ac:dyDescent="0.3">
      <c r="A10" s="1"/>
      <c r="B10" s="1"/>
      <c r="C10" s="113"/>
      <c r="D10" s="113"/>
      <c r="E10" s="113"/>
      <c r="F10" s="113"/>
      <c r="G10" s="113"/>
      <c r="H10" s="113"/>
      <c r="I10" s="113"/>
      <c r="J10" s="113"/>
      <c r="K10" s="113"/>
      <c r="L10" s="113"/>
      <c r="M10" s="114"/>
      <c r="N10" s="114"/>
      <c r="O10" s="113"/>
      <c r="P10" s="114"/>
      <c r="Q10" s="113"/>
      <c r="R10" s="114"/>
      <c r="S10" s="114"/>
      <c r="T10" s="113"/>
      <c r="U10" s="115"/>
      <c r="V10" s="113"/>
      <c r="W10" s="115"/>
      <c r="X10" s="113"/>
      <c r="Y10" s="113"/>
      <c r="Z10" s="116"/>
      <c r="AA10" s="113"/>
      <c r="AB10" s="114"/>
      <c r="AC10" s="114"/>
      <c r="AD10" s="113"/>
      <c r="AE10" s="115"/>
      <c r="AF10" s="115"/>
      <c r="AG10" s="113"/>
      <c r="AH10" s="113"/>
    </row>
    <row r="11" spans="1:36" ht="109.5" customHeight="1" x14ac:dyDescent="0.3">
      <c r="A11" s="1"/>
      <c r="B11" s="1"/>
      <c r="C11" s="168" t="s">
        <v>91</v>
      </c>
      <c r="D11" s="168" t="s">
        <v>35</v>
      </c>
      <c r="E11" s="170" t="s">
        <v>36</v>
      </c>
      <c r="F11" s="170" t="s">
        <v>37</v>
      </c>
      <c r="G11" s="170" t="s">
        <v>92</v>
      </c>
      <c r="H11" s="180" t="s">
        <v>39</v>
      </c>
      <c r="I11" s="120" t="s">
        <v>40</v>
      </c>
      <c r="J11" s="121" t="s">
        <v>26</v>
      </c>
      <c r="K11" s="122">
        <f t="shared" ref="K11:K12" si="0">L11/1.8</f>
        <v>145019.44867241671</v>
      </c>
      <c r="L11" s="123">
        <f t="shared" ref="L11:L12" si="1">Q11/O11</f>
        <v>261035.00761035006</v>
      </c>
      <c r="M11" s="124">
        <v>730373</v>
      </c>
      <c r="N11" s="125">
        <f t="shared" ref="N11:N32" si="2">M11/L11</f>
        <v>2.7979886938775511</v>
      </c>
      <c r="O11" s="126">
        <v>0.75</v>
      </c>
      <c r="P11" s="125">
        <f>R11/M11</f>
        <v>0.27485681973457399</v>
      </c>
      <c r="Q11" s="123">
        <f t="shared" ref="Q11:Q12" si="3">AG11/T11*1000</f>
        <v>195776.25570776255</v>
      </c>
      <c r="R11" s="127">
        <v>200748</v>
      </c>
      <c r="S11" s="125">
        <f t="shared" ref="S11:S12" si="4">R11/Q11</f>
        <v>1.025395032069971</v>
      </c>
      <c r="T11" s="128">
        <v>78.84</v>
      </c>
      <c r="U11" s="129">
        <f>AE11/R11*1000</f>
        <v>76.874539223304836</v>
      </c>
      <c r="V11" s="130" t="s">
        <v>41</v>
      </c>
      <c r="W11" s="129" t="s">
        <v>41</v>
      </c>
      <c r="X11" s="131">
        <f t="shared" ref="X11:X12" si="5">AG11/Q11</f>
        <v>7.8840000000000007E-2</v>
      </c>
      <c r="Y11" s="132">
        <v>1.5E-3</v>
      </c>
      <c r="Z11" s="133">
        <f t="shared" ref="Z11:Z32" si="6">AD11/M11</f>
        <v>4.2887950284638135E-4</v>
      </c>
      <c r="AA11" s="122">
        <f t="shared" ref="AA11:AA12" si="7">Y11*L11</f>
        <v>391.55251141552509</v>
      </c>
      <c r="AB11" s="127">
        <v>798</v>
      </c>
      <c r="AC11" s="125">
        <f t="shared" ref="AC11:AC32" si="8">AB11/AA11</f>
        <v>2.0380408163265309</v>
      </c>
      <c r="AD11" s="122">
        <f t="shared" ref="AD11:AD31" si="9">AA11*0.8</f>
        <v>313.24200913242009</v>
      </c>
      <c r="AE11" s="129">
        <v>15432.41</v>
      </c>
      <c r="AF11" s="135">
        <f>AE11/AG11</f>
        <v>0.99983219954648528</v>
      </c>
      <c r="AG11" s="136">
        <f>10584+4851</f>
        <v>15435</v>
      </c>
      <c r="AH11" s="136">
        <f t="shared" ref="AH11:AH31" si="10">AG11*1.23</f>
        <v>18985.05</v>
      </c>
    </row>
    <row r="12" spans="1:36" ht="109.5" customHeight="1" x14ac:dyDescent="0.3">
      <c r="A12" s="1"/>
      <c r="B12" s="1"/>
      <c r="C12" s="169"/>
      <c r="D12" s="169"/>
      <c r="E12" s="169"/>
      <c r="F12" s="169"/>
      <c r="G12" s="169"/>
      <c r="H12" s="169"/>
      <c r="I12" s="120" t="s">
        <v>42</v>
      </c>
      <c r="J12" s="121" t="s">
        <v>26</v>
      </c>
      <c r="K12" s="122">
        <f t="shared" si="0"/>
        <v>188121.04787714544</v>
      </c>
      <c r="L12" s="123">
        <f t="shared" si="1"/>
        <v>338617.88617886178</v>
      </c>
      <c r="M12" s="124">
        <v>1161666</v>
      </c>
      <c r="N12" s="125">
        <f t="shared" si="2"/>
        <v>3.4306102761104444</v>
      </c>
      <c r="O12" s="126">
        <v>0.75</v>
      </c>
      <c r="P12" s="125">
        <f>R12/M12</f>
        <v>0.23677287619677256</v>
      </c>
      <c r="Q12" s="123">
        <f t="shared" si="3"/>
        <v>253963.41463414635</v>
      </c>
      <c r="R12" s="127">
        <v>275051</v>
      </c>
      <c r="S12" s="125">
        <f t="shared" si="4"/>
        <v>1.0830339495798318</v>
      </c>
      <c r="T12" s="128">
        <v>88.56</v>
      </c>
      <c r="U12" s="129">
        <f>AE12/R12*1000</f>
        <v>81.653984170208432</v>
      </c>
      <c r="V12" s="130" t="s">
        <v>41</v>
      </c>
      <c r="W12" s="129" t="s">
        <v>41</v>
      </c>
      <c r="X12" s="131">
        <f t="shared" si="5"/>
        <v>8.856E-2</v>
      </c>
      <c r="Y12" s="132">
        <v>1.5E-3</v>
      </c>
      <c r="Z12" s="133">
        <f t="shared" si="6"/>
        <v>3.4979199134229131E-4</v>
      </c>
      <c r="AA12" s="122">
        <f t="shared" si="7"/>
        <v>507.92682926829269</v>
      </c>
      <c r="AB12" s="127">
        <v>1536</v>
      </c>
      <c r="AC12" s="125">
        <f t="shared" si="8"/>
        <v>3.0240576230492198</v>
      </c>
      <c r="AD12" s="122">
        <f t="shared" si="9"/>
        <v>406.34146341463418</v>
      </c>
      <c r="AE12" s="129">
        <v>22459.01</v>
      </c>
      <c r="AF12" s="135">
        <f t="shared" ref="AF12:AF32" si="11">AE12/AG12</f>
        <v>0.99857765328353554</v>
      </c>
      <c r="AG12" s="136">
        <f>17640+4851</f>
        <v>22491</v>
      </c>
      <c r="AH12" s="136">
        <f t="shared" si="10"/>
        <v>27663.93</v>
      </c>
    </row>
    <row r="13" spans="1:36" ht="109.5" customHeight="1" x14ac:dyDescent="0.3">
      <c r="A13" s="1"/>
      <c r="B13" s="1"/>
      <c r="C13" s="169"/>
      <c r="D13" s="169"/>
      <c r="E13" s="169"/>
      <c r="F13" s="169"/>
      <c r="G13" s="169"/>
      <c r="H13" s="119" t="s">
        <v>43</v>
      </c>
      <c r="I13" s="137" t="s">
        <v>44</v>
      </c>
      <c r="J13" s="121" t="s">
        <v>27</v>
      </c>
      <c r="K13" s="122">
        <f>L13/2.4</f>
        <v>32719.017094017097</v>
      </c>
      <c r="L13" s="123">
        <f>AA13/Y13</f>
        <v>78525.641025641031</v>
      </c>
      <c r="M13" s="124">
        <v>81796</v>
      </c>
      <c r="N13" s="125">
        <f t="shared" si="2"/>
        <v>1.0416470204081631</v>
      </c>
      <c r="O13" s="138" t="s">
        <v>45</v>
      </c>
      <c r="P13" s="134" t="s">
        <v>45</v>
      </c>
      <c r="Q13" s="122" t="s">
        <v>45</v>
      </c>
      <c r="R13" s="139" t="s">
        <v>45</v>
      </c>
      <c r="S13" s="139" t="s">
        <v>45</v>
      </c>
      <c r="T13" s="130" t="s">
        <v>41</v>
      </c>
      <c r="U13" s="129" t="s">
        <v>41</v>
      </c>
      <c r="V13" s="128">
        <v>5.6160000000000005</v>
      </c>
      <c r="W13" s="129">
        <f t="shared" ref="W13:W31" si="12">AE13/AB13</f>
        <v>5.1779530201342281</v>
      </c>
      <c r="X13" s="131" t="s">
        <v>41</v>
      </c>
      <c r="Y13" s="132">
        <v>1.4E-2</v>
      </c>
      <c r="Z13" s="133">
        <f t="shared" si="6"/>
        <v>1.0752202790933292E-2</v>
      </c>
      <c r="AA13" s="122">
        <f>AG13/V13</f>
        <v>1099.3589743589744</v>
      </c>
      <c r="AB13" s="127">
        <v>1192</v>
      </c>
      <c r="AC13" s="125">
        <f t="shared" si="8"/>
        <v>1.084268221574344</v>
      </c>
      <c r="AD13" s="122">
        <f t="shared" si="9"/>
        <v>879.48717948717956</v>
      </c>
      <c r="AE13" s="129">
        <v>6172.12</v>
      </c>
      <c r="AF13" s="135">
        <f t="shared" si="11"/>
        <v>0.99969549724651752</v>
      </c>
      <c r="AG13" s="136">
        <v>6174.0000000000009</v>
      </c>
      <c r="AH13" s="136">
        <f t="shared" si="10"/>
        <v>7594.0200000000013</v>
      </c>
    </row>
    <row r="14" spans="1:36" ht="109.5" customHeight="1" x14ac:dyDescent="0.3">
      <c r="A14" s="1"/>
      <c r="B14" s="1"/>
      <c r="C14" s="169"/>
      <c r="D14" s="168" t="s">
        <v>46</v>
      </c>
      <c r="E14" s="170" t="s">
        <v>46</v>
      </c>
      <c r="F14" s="171" t="s">
        <v>47</v>
      </c>
      <c r="G14" s="118" t="s">
        <v>93</v>
      </c>
      <c r="H14" s="119" t="s">
        <v>49</v>
      </c>
      <c r="I14" s="137" t="s">
        <v>40</v>
      </c>
      <c r="J14" s="120" t="s">
        <v>26</v>
      </c>
      <c r="K14" s="122">
        <f t="shared" ref="K14:K15" si="13">L14/1.8</f>
        <v>273393.91040969227</v>
      </c>
      <c r="L14" s="123">
        <f t="shared" ref="L14:L15" si="14">Q14/O14</f>
        <v>492109.03873744607</v>
      </c>
      <c r="M14" s="124">
        <v>650112</v>
      </c>
      <c r="N14" s="125">
        <f t="shared" si="2"/>
        <v>1.3210730728862978</v>
      </c>
      <c r="O14" s="126">
        <v>0.85</v>
      </c>
      <c r="P14" s="125">
        <f>R14/M14</f>
        <v>0.68440976324079539</v>
      </c>
      <c r="Q14" s="123">
        <f t="shared" ref="Q14:Q15" si="15">AG14/T14*1000</f>
        <v>418292.68292682915</v>
      </c>
      <c r="R14" s="127">
        <v>444943</v>
      </c>
      <c r="S14" s="125">
        <f t="shared" ref="S14:S15" si="16">R14/Q14</f>
        <v>1.0637121282798836</v>
      </c>
      <c r="T14" s="128">
        <v>64.800000000000011</v>
      </c>
      <c r="U14" s="129">
        <f t="shared" ref="U14:U15" si="17">AE14/R14*1000</f>
        <v>60.559846991637137</v>
      </c>
      <c r="V14" s="130" t="s">
        <v>41</v>
      </c>
      <c r="W14" s="129" t="s">
        <v>41</v>
      </c>
      <c r="X14" s="131">
        <f t="shared" ref="X14:X15" si="18">AG14/Q14</f>
        <v>6.480000000000001E-2</v>
      </c>
      <c r="Y14" s="132">
        <v>1.5E-3</v>
      </c>
      <c r="Z14" s="133">
        <f t="shared" si="6"/>
        <v>9.0835247847284052E-4</v>
      </c>
      <c r="AA14" s="122">
        <f t="shared" ref="AA14:AA15" si="19">Y14*L14</f>
        <v>738.16355810616915</v>
      </c>
      <c r="AB14" s="127">
        <v>1100</v>
      </c>
      <c r="AC14" s="125">
        <f t="shared" si="8"/>
        <v>1.4901846452866865</v>
      </c>
      <c r="AD14" s="122">
        <f t="shared" si="9"/>
        <v>590.5308464849353</v>
      </c>
      <c r="AE14" s="129">
        <v>26945.68</v>
      </c>
      <c r="AF14" s="135">
        <f t="shared" si="11"/>
        <v>0.99410869956448189</v>
      </c>
      <c r="AG14" s="136">
        <v>27105.365853658535</v>
      </c>
      <c r="AH14" s="136">
        <f t="shared" si="10"/>
        <v>33339.599999999999</v>
      </c>
    </row>
    <row r="15" spans="1:36" ht="109.5" customHeight="1" x14ac:dyDescent="0.3">
      <c r="A15" s="1"/>
      <c r="B15" s="1"/>
      <c r="C15" s="169"/>
      <c r="D15" s="169"/>
      <c r="E15" s="169"/>
      <c r="F15" s="169"/>
      <c r="G15" s="118" t="s">
        <v>94</v>
      </c>
      <c r="H15" s="119" t="s">
        <v>51</v>
      </c>
      <c r="I15" s="137" t="s">
        <v>44</v>
      </c>
      <c r="J15" s="120" t="s">
        <v>26</v>
      </c>
      <c r="K15" s="122">
        <f t="shared" si="13"/>
        <v>154024.73825898158</v>
      </c>
      <c r="L15" s="123">
        <f t="shared" si="14"/>
        <v>277244.52886616683</v>
      </c>
      <c r="M15" s="124">
        <v>378462</v>
      </c>
      <c r="N15" s="125">
        <f t="shared" si="2"/>
        <v>1.3650837459183676</v>
      </c>
      <c r="O15" s="126">
        <v>0.85</v>
      </c>
      <c r="P15" s="125">
        <f>R15/M15</f>
        <v>0.7270003329264233</v>
      </c>
      <c r="Q15" s="123">
        <f t="shared" si="15"/>
        <v>235657.84953624179</v>
      </c>
      <c r="R15" s="127">
        <v>275142</v>
      </c>
      <c r="S15" s="125">
        <f t="shared" si="16"/>
        <v>1.1675486326530615</v>
      </c>
      <c r="T15" s="128">
        <v>76.680000000000007</v>
      </c>
      <c r="U15" s="129">
        <f t="shared" si="17"/>
        <v>65.723262896976834</v>
      </c>
      <c r="V15" s="130" t="s">
        <v>41</v>
      </c>
      <c r="W15" s="129" t="s">
        <v>41</v>
      </c>
      <c r="X15" s="131">
        <f t="shared" si="18"/>
        <v>7.6680000000000012E-2</v>
      </c>
      <c r="Y15" s="132">
        <v>1.5E-3</v>
      </c>
      <c r="Z15" s="133">
        <f t="shared" si="6"/>
        <v>8.7906694632327751E-4</v>
      </c>
      <c r="AA15" s="122">
        <f t="shared" si="19"/>
        <v>415.86679329925028</v>
      </c>
      <c r="AB15" s="127">
        <v>995</v>
      </c>
      <c r="AC15" s="125">
        <f t="shared" si="8"/>
        <v>2.3925930515063172</v>
      </c>
      <c r="AD15" s="122">
        <f t="shared" si="9"/>
        <v>332.69343463940027</v>
      </c>
      <c r="AE15" s="129">
        <v>18083.23</v>
      </c>
      <c r="AF15" s="135">
        <f t="shared" si="11"/>
        <v>1.0007186453946659</v>
      </c>
      <c r="AG15" s="136">
        <v>18070.243902439022</v>
      </c>
      <c r="AH15" s="136">
        <f t="shared" si="10"/>
        <v>22226.399999999998</v>
      </c>
    </row>
    <row r="16" spans="1:36" ht="109.5" customHeight="1" x14ac:dyDescent="0.3">
      <c r="A16" s="1"/>
      <c r="B16" s="1"/>
      <c r="C16" s="169"/>
      <c r="D16" s="169"/>
      <c r="E16" s="169"/>
      <c r="F16" s="169"/>
      <c r="G16" s="118" t="s">
        <v>95</v>
      </c>
      <c r="H16" s="119" t="s">
        <v>53</v>
      </c>
      <c r="I16" s="137" t="s">
        <v>54</v>
      </c>
      <c r="J16" s="120" t="s">
        <v>27</v>
      </c>
      <c r="K16" s="122">
        <f>L16/2.4</f>
        <v>198465.29987038998</v>
      </c>
      <c r="L16" s="123">
        <f>AA16/Y16</f>
        <v>476316.71968893596</v>
      </c>
      <c r="M16" s="124">
        <v>844506</v>
      </c>
      <c r="N16" s="125">
        <f t="shared" si="2"/>
        <v>1.7729925595547311</v>
      </c>
      <c r="O16" s="138" t="s">
        <v>45</v>
      </c>
      <c r="P16" s="134" t="s">
        <v>45</v>
      </c>
      <c r="Q16" s="122" t="s">
        <v>45</v>
      </c>
      <c r="R16" s="139" t="s">
        <v>45</v>
      </c>
      <c r="S16" s="139" t="s">
        <v>45</v>
      </c>
      <c r="T16" s="130" t="s">
        <v>41</v>
      </c>
      <c r="U16" s="129" t="s">
        <v>41</v>
      </c>
      <c r="V16" s="128">
        <v>2.484</v>
      </c>
      <c r="W16" s="129">
        <f t="shared" si="12"/>
        <v>2.5241736481340444</v>
      </c>
      <c r="X16" s="131" t="s">
        <v>41</v>
      </c>
      <c r="Y16" s="132">
        <v>1.4E-2</v>
      </c>
      <c r="Z16" s="133">
        <f t="shared" si="6"/>
        <v>6.3170033848380987E-3</v>
      </c>
      <c r="AA16" s="122">
        <f>AG16/V16</f>
        <v>6668.4340756451038</v>
      </c>
      <c r="AB16" s="127">
        <v>6565</v>
      </c>
      <c r="AC16" s="125">
        <f t="shared" si="8"/>
        <v>0.98448900079512336</v>
      </c>
      <c r="AD16" s="122">
        <f t="shared" si="9"/>
        <v>5334.7472605160838</v>
      </c>
      <c r="AE16" s="129">
        <v>16571.2</v>
      </c>
      <c r="AF16" s="135">
        <f t="shared" si="11"/>
        <v>1.0004111081662104</v>
      </c>
      <c r="AG16" s="136">
        <v>16564.390243902439</v>
      </c>
      <c r="AH16" s="136">
        <f t="shared" si="10"/>
        <v>20374.2</v>
      </c>
    </row>
    <row r="17" spans="1:34" ht="109.5" customHeight="1" x14ac:dyDescent="0.3">
      <c r="A17" s="1"/>
      <c r="B17" s="1"/>
      <c r="C17" s="169"/>
      <c r="D17" s="168" t="s">
        <v>55</v>
      </c>
      <c r="E17" s="170" t="s">
        <v>55</v>
      </c>
      <c r="F17" s="169"/>
      <c r="G17" s="118" t="s">
        <v>93</v>
      </c>
      <c r="H17" s="119" t="s">
        <v>49</v>
      </c>
      <c r="I17" s="137" t="s">
        <v>40</v>
      </c>
      <c r="J17" s="120" t="s">
        <v>26</v>
      </c>
      <c r="K17" s="122">
        <f t="shared" ref="K17:K18" si="20">L17/1.8</f>
        <v>66206.502520865659</v>
      </c>
      <c r="L17" s="123">
        <f t="shared" ref="L17:L18" si="21">Q17/O17</f>
        <v>119171.70453755818</v>
      </c>
      <c r="M17" s="124">
        <v>224912</v>
      </c>
      <c r="N17" s="125">
        <f t="shared" si="2"/>
        <v>1.8872936396501461</v>
      </c>
      <c r="O17" s="126">
        <v>0.9</v>
      </c>
      <c r="P17" s="125">
        <f>R17/M17</f>
        <v>0.60818898057907089</v>
      </c>
      <c r="Q17" s="123">
        <f t="shared" ref="Q17:Q18" si="22">AG17/T17*1000</f>
        <v>107254.53408380237</v>
      </c>
      <c r="R17" s="127">
        <v>136789</v>
      </c>
      <c r="S17" s="125">
        <f t="shared" ref="S17:S18" si="23">R17/Q17</f>
        <v>1.2753679941690963</v>
      </c>
      <c r="T17" s="128">
        <v>70.2</v>
      </c>
      <c r="U17" s="129">
        <f>AE17/R17*1000</f>
        <v>55.04909020462172</v>
      </c>
      <c r="V17" s="130" t="s">
        <v>41</v>
      </c>
      <c r="W17" s="129" t="s">
        <v>41</v>
      </c>
      <c r="X17" s="131">
        <f t="shared" ref="X17:X18" si="24">AG17/Q17</f>
        <v>7.0199999999999999E-2</v>
      </c>
      <c r="Y17" s="132">
        <v>1.5E-3</v>
      </c>
      <c r="Z17" s="133">
        <f t="shared" si="6"/>
        <v>6.3583110481019156E-4</v>
      </c>
      <c r="AA17" s="122">
        <f t="shared" ref="AA17:AA18" si="25">Y17*L17</f>
        <v>178.75755680633728</v>
      </c>
      <c r="AB17" s="127">
        <v>250</v>
      </c>
      <c r="AC17" s="125">
        <f t="shared" si="8"/>
        <v>1.3985422740524782</v>
      </c>
      <c r="AD17" s="122">
        <f t="shared" si="9"/>
        <v>143.00604544506982</v>
      </c>
      <c r="AE17" s="129">
        <v>7530.11</v>
      </c>
      <c r="AF17" s="135">
        <f t="shared" si="11"/>
        <v>1.00011179138322</v>
      </c>
      <c r="AG17" s="136">
        <v>7529.2682926829266</v>
      </c>
      <c r="AH17" s="136">
        <f t="shared" si="10"/>
        <v>9261</v>
      </c>
    </row>
    <row r="18" spans="1:34" ht="109.5" customHeight="1" x14ac:dyDescent="0.3">
      <c r="A18" s="1"/>
      <c r="B18" s="1"/>
      <c r="C18" s="169"/>
      <c r="D18" s="169"/>
      <c r="E18" s="169"/>
      <c r="F18" s="169"/>
      <c r="G18" s="118" t="s">
        <v>94</v>
      </c>
      <c r="H18" s="119" t="s">
        <v>56</v>
      </c>
      <c r="I18" s="137" t="s">
        <v>44</v>
      </c>
      <c r="J18" s="120" t="s">
        <v>26</v>
      </c>
      <c r="K18" s="122">
        <f t="shared" si="20"/>
        <v>143447.42212854221</v>
      </c>
      <c r="L18" s="123">
        <f t="shared" si="21"/>
        <v>258205.359831376</v>
      </c>
      <c r="M18" s="124">
        <v>390158</v>
      </c>
      <c r="N18" s="125">
        <f t="shared" si="2"/>
        <v>1.5110375720116624</v>
      </c>
      <c r="O18" s="126">
        <v>0.9</v>
      </c>
      <c r="P18" s="125">
        <f>R18/M18</f>
        <v>0.69785317743068198</v>
      </c>
      <c r="Q18" s="123">
        <f t="shared" si="22"/>
        <v>232384.82384823842</v>
      </c>
      <c r="R18" s="127">
        <v>272273</v>
      </c>
      <c r="S18" s="125">
        <f t="shared" si="23"/>
        <v>1.1716470787172015</v>
      </c>
      <c r="T18" s="128">
        <v>64.800000000000011</v>
      </c>
      <c r="U18" s="129">
        <f>AE18/R18*1000</f>
        <v>54.932622771997224</v>
      </c>
      <c r="V18" s="130" t="s">
        <v>41</v>
      </c>
      <c r="W18" s="129" t="s">
        <v>41</v>
      </c>
      <c r="X18" s="131">
        <f t="shared" si="24"/>
        <v>6.480000000000001E-2</v>
      </c>
      <c r="Y18" s="132">
        <v>1.5E-3</v>
      </c>
      <c r="Z18" s="133">
        <f t="shared" si="6"/>
        <v>7.9415629513594809E-4</v>
      </c>
      <c r="AA18" s="122">
        <f t="shared" si="25"/>
        <v>387.30803974706402</v>
      </c>
      <c r="AB18" s="127">
        <v>1021</v>
      </c>
      <c r="AC18" s="125">
        <f t="shared" si="8"/>
        <v>2.6361446064139948</v>
      </c>
      <c r="AD18" s="122">
        <f t="shared" si="9"/>
        <v>309.84643179765123</v>
      </c>
      <c r="AE18" s="129">
        <v>14956.67</v>
      </c>
      <c r="AF18" s="135">
        <f t="shared" si="11"/>
        <v>0.99323529316488501</v>
      </c>
      <c r="AG18" s="136">
        <v>15058.536585365853</v>
      </c>
      <c r="AH18" s="136">
        <f t="shared" si="10"/>
        <v>18522</v>
      </c>
    </row>
    <row r="19" spans="1:34" ht="109.5" customHeight="1" x14ac:dyDescent="0.3">
      <c r="A19" s="1"/>
      <c r="B19" s="1"/>
      <c r="C19" s="169"/>
      <c r="D19" s="169"/>
      <c r="E19" s="169"/>
      <c r="F19" s="169"/>
      <c r="G19" s="118" t="s">
        <v>95</v>
      </c>
      <c r="H19" s="119" t="s">
        <v>53</v>
      </c>
      <c r="I19" s="137" t="s">
        <v>54</v>
      </c>
      <c r="J19" s="120" t="s">
        <v>27</v>
      </c>
      <c r="K19" s="122">
        <f>L19/2.4</f>
        <v>108683.37850045165</v>
      </c>
      <c r="L19" s="123">
        <f>AA19/Y19</f>
        <v>260840.10840108397</v>
      </c>
      <c r="M19" s="124">
        <v>268123</v>
      </c>
      <c r="N19" s="125">
        <f t="shared" si="2"/>
        <v>1.0279209038961041</v>
      </c>
      <c r="O19" s="138" t="s">
        <v>45</v>
      </c>
      <c r="P19" s="134" t="s">
        <v>45</v>
      </c>
      <c r="Q19" s="122" t="s">
        <v>45</v>
      </c>
      <c r="R19" s="139" t="s">
        <v>45</v>
      </c>
      <c r="S19" s="139" t="s">
        <v>45</v>
      </c>
      <c r="T19" s="130" t="s">
        <v>41</v>
      </c>
      <c r="U19" s="129" t="s">
        <v>41</v>
      </c>
      <c r="V19" s="128">
        <v>2.2680000000000002</v>
      </c>
      <c r="W19" s="129">
        <f t="shared" si="12"/>
        <v>1.7941576440017324</v>
      </c>
      <c r="X19" s="131" t="s">
        <v>41</v>
      </c>
      <c r="Y19" s="132">
        <v>1.4E-2</v>
      </c>
      <c r="Z19" s="133">
        <f t="shared" si="6"/>
        <v>1.0895779974460009E-2</v>
      </c>
      <c r="AA19" s="122">
        <f>AG19/V19</f>
        <v>3651.7615176151758</v>
      </c>
      <c r="AB19" s="127">
        <v>4618</v>
      </c>
      <c r="AC19" s="125">
        <f t="shared" si="8"/>
        <v>1.2645951762523193</v>
      </c>
      <c r="AD19" s="122">
        <f t="shared" si="9"/>
        <v>2921.4092140921407</v>
      </c>
      <c r="AE19" s="129">
        <v>8285.42</v>
      </c>
      <c r="AF19" s="135">
        <f t="shared" si="11"/>
        <v>1.0003893747975381</v>
      </c>
      <c r="AG19" s="136">
        <v>8282.1951219512193</v>
      </c>
      <c r="AH19" s="136">
        <f t="shared" si="10"/>
        <v>10187.1</v>
      </c>
    </row>
    <row r="20" spans="1:34" ht="109.5" customHeight="1" x14ac:dyDescent="0.3">
      <c r="A20" s="1"/>
      <c r="B20" s="1"/>
      <c r="C20" s="169"/>
      <c r="D20" s="168" t="s">
        <v>57</v>
      </c>
      <c r="E20" s="170" t="s">
        <v>58</v>
      </c>
      <c r="F20" s="169"/>
      <c r="G20" s="118" t="s">
        <v>95</v>
      </c>
      <c r="H20" s="119" t="s">
        <v>59</v>
      </c>
      <c r="I20" s="137" t="s">
        <v>54</v>
      </c>
      <c r="J20" s="120" t="s">
        <v>26</v>
      </c>
      <c r="K20" s="122">
        <f t="shared" ref="K20:K21" si="26">L20/1.8</f>
        <v>2042834.0003811703</v>
      </c>
      <c r="L20" s="123">
        <f t="shared" ref="L20:L21" si="27">(AG20*1000)/T20</f>
        <v>3677101.2006861065</v>
      </c>
      <c r="M20" s="124">
        <v>3897743</v>
      </c>
      <c r="N20" s="125">
        <f t="shared" si="2"/>
        <v>1.0600042770845481</v>
      </c>
      <c r="O20" s="138" t="s">
        <v>45</v>
      </c>
      <c r="P20" s="134" t="s">
        <v>45</v>
      </c>
      <c r="Q20" s="122" t="s">
        <v>45</v>
      </c>
      <c r="R20" s="139" t="s">
        <v>45</v>
      </c>
      <c r="S20" s="139" t="s">
        <v>45</v>
      </c>
      <c r="T20" s="128">
        <v>5.7240000000000002</v>
      </c>
      <c r="U20" s="129">
        <f>AE20/M20*1000</f>
        <v>5.3814476736921852</v>
      </c>
      <c r="V20" s="130" t="s">
        <v>41</v>
      </c>
      <c r="W20" s="129" t="s">
        <v>41</v>
      </c>
      <c r="X20" s="131" t="s">
        <v>45</v>
      </c>
      <c r="Y20" s="132">
        <v>1E-3</v>
      </c>
      <c r="Z20" s="133">
        <f t="shared" si="6"/>
        <v>7.5471393587234594E-4</v>
      </c>
      <c r="AA20" s="122">
        <f t="shared" ref="AA20:AA21" si="28">Y20*L20</f>
        <v>3677.1012006861065</v>
      </c>
      <c r="AB20" s="127">
        <v>4362</v>
      </c>
      <c r="AC20" s="125">
        <f t="shared" si="8"/>
        <v>1.1862605247813411</v>
      </c>
      <c r="AD20" s="122">
        <f t="shared" si="9"/>
        <v>2941.6809605488852</v>
      </c>
      <c r="AE20" s="129">
        <v>20975.5</v>
      </c>
      <c r="AF20" s="135">
        <f t="shared" si="11"/>
        <v>0.99656840513983369</v>
      </c>
      <c r="AG20" s="136">
        <v>21047.727272727272</v>
      </c>
      <c r="AH20" s="136">
        <f t="shared" si="10"/>
        <v>25888.704545454544</v>
      </c>
    </row>
    <row r="21" spans="1:34" ht="109.5" customHeight="1" x14ac:dyDescent="0.3">
      <c r="A21" s="1"/>
      <c r="B21" s="1"/>
      <c r="C21" s="169"/>
      <c r="D21" s="169"/>
      <c r="E21" s="169"/>
      <c r="F21" s="169"/>
      <c r="G21" s="118" t="s">
        <v>96</v>
      </c>
      <c r="H21" s="119" t="s">
        <v>61</v>
      </c>
      <c r="I21" s="137" t="s">
        <v>54</v>
      </c>
      <c r="J21" s="120" t="s">
        <v>26</v>
      </c>
      <c r="K21" s="122">
        <f t="shared" si="26"/>
        <v>1459167.143129407</v>
      </c>
      <c r="L21" s="123">
        <f t="shared" si="27"/>
        <v>2626500.8576329327</v>
      </c>
      <c r="M21" s="124">
        <v>2669267</v>
      </c>
      <c r="N21" s="125">
        <f t="shared" si="2"/>
        <v>1.0162825541224492</v>
      </c>
      <c r="O21" s="138" t="s">
        <v>45</v>
      </c>
      <c r="P21" s="134" t="s">
        <v>45</v>
      </c>
      <c r="Q21" s="122" t="s">
        <v>45</v>
      </c>
      <c r="R21" s="139" t="s">
        <v>45</v>
      </c>
      <c r="S21" s="139" t="s">
        <v>45</v>
      </c>
      <c r="T21" s="128">
        <v>5.7240000000000002</v>
      </c>
      <c r="U21" s="129">
        <f t="shared" ref="U21:U27" si="29">AE21/M21*1000</f>
        <v>5.6040965553464677</v>
      </c>
      <c r="V21" s="130" t="s">
        <v>41</v>
      </c>
      <c r="W21" s="129" t="s">
        <v>41</v>
      </c>
      <c r="X21" s="131" t="s">
        <v>45</v>
      </c>
      <c r="Y21" s="132">
        <v>1E-3</v>
      </c>
      <c r="Z21" s="133">
        <f t="shared" si="6"/>
        <v>7.8718265580264037E-4</v>
      </c>
      <c r="AA21" s="122">
        <f t="shared" si="28"/>
        <v>2626.5008576329328</v>
      </c>
      <c r="AB21" s="127">
        <v>3870</v>
      </c>
      <c r="AC21" s="125">
        <f t="shared" si="8"/>
        <v>1.4734432653061227</v>
      </c>
      <c r="AD21" s="122">
        <f t="shared" si="9"/>
        <v>2101.2006861063464</v>
      </c>
      <c r="AE21" s="129">
        <v>14958.83</v>
      </c>
      <c r="AF21" s="135">
        <f t="shared" si="11"/>
        <v>0.99499398337112632</v>
      </c>
      <c r="AG21" s="136">
        <v>15034.090909090908</v>
      </c>
      <c r="AH21" s="136">
        <f t="shared" si="10"/>
        <v>18491.931818181816</v>
      </c>
    </row>
    <row r="22" spans="1:34" ht="109.5" customHeight="1" x14ac:dyDescent="0.3">
      <c r="A22" s="1"/>
      <c r="B22" s="1"/>
      <c r="C22" s="169"/>
      <c r="D22" s="169"/>
      <c r="E22" s="169"/>
      <c r="F22" s="169"/>
      <c r="G22" s="118" t="s">
        <v>95</v>
      </c>
      <c r="H22" s="119" t="s">
        <v>53</v>
      </c>
      <c r="I22" s="137" t="s">
        <v>54</v>
      </c>
      <c r="J22" s="120" t="s">
        <v>27</v>
      </c>
      <c r="K22" s="122">
        <f>L22/2.4</f>
        <v>40584.415584415576</v>
      </c>
      <c r="L22" s="123">
        <f>AA22/Y22</f>
        <v>97402.597402597385</v>
      </c>
      <c r="M22" s="124">
        <v>290040</v>
      </c>
      <c r="N22" s="125">
        <f t="shared" si="2"/>
        <v>2.9777440000000004</v>
      </c>
      <c r="O22" s="138" t="s">
        <v>45</v>
      </c>
      <c r="P22" s="134" t="s">
        <v>45</v>
      </c>
      <c r="Q22" s="122" t="s">
        <v>45</v>
      </c>
      <c r="R22" s="139" t="s">
        <v>45</v>
      </c>
      <c r="S22" s="139" t="s">
        <v>45</v>
      </c>
      <c r="T22" s="130" t="s">
        <v>41</v>
      </c>
      <c r="U22" s="129" t="s">
        <v>41</v>
      </c>
      <c r="V22" s="128">
        <v>2.6460000000000004</v>
      </c>
      <c r="W22" s="129">
        <f t="shared" si="12"/>
        <v>2.3122719246615659</v>
      </c>
      <c r="X22" s="131" t="s">
        <v>41</v>
      </c>
      <c r="Y22" s="132">
        <v>1.4E-2</v>
      </c>
      <c r="Z22" s="133">
        <f t="shared" si="6"/>
        <v>3.7612366946251923E-3</v>
      </c>
      <c r="AA22" s="122">
        <f>AG22/V22</f>
        <v>1363.6363636363635</v>
      </c>
      <c r="AB22" s="127">
        <v>1699</v>
      </c>
      <c r="AC22" s="125">
        <f t="shared" si="8"/>
        <v>1.2459333333333333</v>
      </c>
      <c r="AD22" s="122">
        <f t="shared" si="9"/>
        <v>1090.9090909090908</v>
      </c>
      <c r="AE22" s="155">
        <v>3928.55</v>
      </c>
      <c r="AF22" s="135">
        <f t="shared" si="11"/>
        <v>1.0887893675988913</v>
      </c>
      <c r="AG22" s="136">
        <v>3608.1818181818185</v>
      </c>
      <c r="AH22" s="136">
        <f t="shared" si="10"/>
        <v>4438.0636363636368</v>
      </c>
    </row>
    <row r="23" spans="1:34" ht="109.5" customHeight="1" x14ac:dyDescent="0.3">
      <c r="A23" s="1"/>
      <c r="B23" s="1"/>
      <c r="C23" s="168" t="s">
        <v>91</v>
      </c>
      <c r="D23" s="168" t="s">
        <v>62</v>
      </c>
      <c r="E23" s="170" t="s">
        <v>112</v>
      </c>
      <c r="F23" s="170" t="s">
        <v>63</v>
      </c>
      <c r="G23" s="170" t="s">
        <v>97</v>
      </c>
      <c r="H23" s="119" t="s">
        <v>65</v>
      </c>
      <c r="I23" s="137" t="s">
        <v>44</v>
      </c>
      <c r="J23" s="120" t="s">
        <v>26</v>
      </c>
      <c r="K23" s="122">
        <f>L23/1.8</f>
        <v>423109.62325309531</v>
      </c>
      <c r="L23" s="123">
        <f>Q23/O23</f>
        <v>761597.32185557159</v>
      </c>
      <c r="M23" s="124">
        <v>779330</v>
      </c>
      <c r="N23" s="125">
        <f t="shared" si="2"/>
        <v>1.0232835353218208</v>
      </c>
      <c r="O23" s="126">
        <v>0.85</v>
      </c>
      <c r="P23" s="125">
        <f>R23/M23</f>
        <v>0.99564112763527646</v>
      </c>
      <c r="Q23" s="123">
        <f>AG23/T23*1000</f>
        <v>647357.72357723583</v>
      </c>
      <c r="R23" s="127">
        <v>775933</v>
      </c>
      <c r="S23" s="125">
        <f>R23/Q23</f>
        <v>1.1986154976452119</v>
      </c>
      <c r="T23" s="128">
        <v>88.56</v>
      </c>
      <c r="U23" s="129">
        <f>AE23/R23*1000</f>
        <v>74.619007053444037</v>
      </c>
      <c r="V23" s="130" t="s">
        <v>41</v>
      </c>
      <c r="W23" s="129" t="s">
        <v>41</v>
      </c>
      <c r="X23" s="131">
        <f>AG23/Q23</f>
        <v>8.8559999999999986E-2</v>
      </c>
      <c r="Y23" s="132">
        <v>1.5E-3</v>
      </c>
      <c r="Z23" s="133">
        <f t="shared" si="6"/>
        <v>1.1726955028379324E-3</v>
      </c>
      <c r="AA23" s="122">
        <f>Y23*L23</f>
        <v>1142.3959827833573</v>
      </c>
      <c r="AB23" s="127">
        <v>5654</v>
      </c>
      <c r="AC23" s="125">
        <f t="shared" si="8"/>
        <v>4.9492470957613808</v>
      </c>
      <c r="AD23" s="122">
        <f t="shared" si="9"/>
        <v>913.91678622668587</v>
      </c>
      <c r="AE23" s="129">
        <v>57899.35</v>
      </c>
      <c r="AF23" s="135">
        <f t="shared" si="11"/>
        <v>1.0099311006453864</v>
      </c>
      <c r="AG23" s="136">
        <v>57330</v>
      </c>
      <c r="AH23" s="136">
        <f t="shared" si="10"/>
        <v>70515.899999999994</v>
      </c>
    </row>
    <row r="24" spans="1:34" ht="109.5" customHeight="1" x14ac:dyDescent="0.3">
      <c r="A24" s="1"/>
      <c r="B24" s="1"/>
      <c r="C24" s="169"/>
      <c r="D24" s="169"/>
      <c r="E24" s="169"/>
      <c r="F24" s="169"/>
      <c r="G24" s="169"/>
      <c r="H24" s="119" t="s">
        <v>65</v>
      </c>
      <c r="I24" s="137" t="s">
        <v>44</v>
      </c>
      <c r="J24" s="120" t="s">
        <v>27</v>
      </c>
      <c r="K24" s="122">
        <f>L24/2.4</f>
        <v>447733.918128655</v>
      </c>
      <c r="L24" s="123">
        <f>AA24/Y24</f>
        <v>1074561.4035087719</v>
      </c>
      <c r="M24" s="124">
        <v>1186117</v>
      </c>
      <c r="N24" s="125">
        <f t="shared" si="2"/>
        <v>1.1038150040816326</v>
      </c>
      <c r="O24" s="138" t="s">
        <v>45</v>
      </c>
      <c r="P24" s="134" t="s">
        <v>45</v>
      </c>
      <c r="Q24" s="122" t="s">
        <v>45</v>
      </c>
      <c r="R24" s="139" t="s">
        <v>45</v>
      </c>
      <c r="S24" s="139" t="s">
        <v>45</v>
      </c>
      <c r="T24" s="130" t="s">
        <v>41</v>
      </c>
      <c r="U24" s="129" t="s">
        <v>41</v>
      </c>
      <c r="V24" s="128">
        <v>2.052</v>
      </c>
      <c r="W24" s="129">
        <f t="shared" si="12"/>
        <v>2.1831996288630364</v>
      </c>
      <c r="X24" s="131" t="s">
        <v>41</v>
      </c>
      <c r="Y24" s="132">
        <v>1.4E-2</v>
      </c>
      <c r="Z24" s="133">
        <f t="shared" si="6"/>
        <v>1.0146627794136873E-2</v>
      </c>
      <c r="AA24" s="122">
        <f>AG24/V24</f>
        <v>15043.859649122805</v>
      </c>
      <c r="AB24" s="127">
        <v>14011</v>
      </c>
      <c r="AC24" s="125">
        <f t="shared" si="8"/>
        <v>0.93134344023323623</v>
      </c>
      <c r="AD24" s="122">
        <f t="shared" si="9"/>
        <v>12035.087719298244</v>
      </c>
      <c r="AE24" s="129">
        <v>30588.81</v>
      </c>
      <c r="AF24" s="135">
        <f t="shared" si="11"/>
        <v>0.99089115646258519</v>
      </c>
      <c r="AG24" s="136">
        <v>30869.999999999996</v>
      </c>
      <c r="AH24" s="136">
        <f t="shared" si="10"/>
        <v>37970.1</v>
      </c>
    </row>
    <row r="25" spans="1:34" ht="109.5" customHeight="1" x14ac:dyDescent="0.3">
      <c r="A25" s="1"/>
      <c r="B25" s="1"/>
      <c r="C25" s="169"/>
      <c r="D25" s="168" t="s">
        <v>66</v>
      </c>
      <c r="E25" s="170" t="s">
        <v>67</v>
      </c>
      <c r="F25" s="170" t="s">
        <v>68</v>
      </c>
      <c r="G25" s="118" t="s">
        <v>98</v>
      </c>
      <c r="H25" s="119" t="s">
        <v>70</v>
      </c>
      <c r="I25" s="137" t="s">
        <v>71</v>
      </c>
      <c r="J25" s="120" t="s">
        <v>26</v>
      </c>
      <c r="K25" s="122">
        <f t="shared" ref="K25:K27" si="30">L25/1.8</f>
        <v>1243705.3281351526</v>
      </c>
      <c r="L25" s="123">
        <f t="shared" ref="L25:L27" si="31">(AG25*1000)/T25</f>
        <v>2238669.5906432746</v>
      </c>
      <c r="M25" s="124">
        <v>3636814</v>
      </c>
      <c r="N25" s="125">
        <f t="shared" si="2"/>
        <v>1.6245425475918369</v>
      </c>
      <c r="O25" s="138" t="s">
        <v>45</v>
      </c>
      <c r="P25" s="134" t="s">
        <v>45</v>
      </c>
      <c r="Q25" s="122" t="s">
        <v>45</v>
      </c>
      <c r="R25" s="139" t="s">
        <v>45</v>
      </c>
      <c r="S25" s="139" t="s">
        <v>45</v>
      </c>
      <c r="T25" s="128">
        <v>4.1040000000000001</v>
      </c>
      <c r="U25" s="129">
        <f t="shared" si="29"/>
        <v>2.5445843532278527</v>
      </c>
      <c r="V25" s="130" t="s">
        <v>41</v>
      </c>
      <c r="W25" s="129" t="s">
        <v>41</v>
      </c>
      <c r="X25" s="131" t="s">
        <v>45</v>
      </c>
      <c r="Y25" s="132">
        <v>1.5E-3</v>
      </c>
      <c r="Z25" s="133">
        <f t="shared" si="6"/>
        <v>7.3866948069709623E-4</v>
      </c>
      <c r="AA25" s="122">
        <f t="shared" ref="AA25:AA27" si="32">Y25*L25</f>
        <v>3358.0043859649118</v>
      </c>
      <c r="AB25" s="127">
        <v>5760</v>
      </c>
      <c r="AC25" s="125">
        <f t="shared" si="8"/>
        <v>1.7153044897959187</v>
      </c>
      <c r="AD25" s="122">
        <f t="shared" si="9"/>
        <v>2686.4035087719294</v>
      </c>
      <c r="AE25" s="129">
        <v>9254.18</v>
      </c>
      <c r="AF25" s="135">
        <f t="shared" si="11"/>
        <v>1.00725768707483</v>
      </c>
      <c r="AG25" s="136">
        <v>9187.5</v>
      </c>
      <c r="AH25" s="136">
        <f t="shared" si="10"/>
        <v>11300.625</v>
      </c>
    </row>
    <row r="26" spans="1:34" ht="109.5" customHeight="1" x14ac:dyDescent="0.3">
      <c r="A26" s="1"/>
      <c r="B26" s="1"/>
      <c r="C26" s="169"/>
      <c r="D26" s="169"/>
      <c r="E26" s="169"/>
      <c r="F26" s="169"/>
      <c r="G26" s="118" t="s">
        <v>98</v>
      </c>
      <c r="H26" s="119" t="s">
        <v>72</v>
      </c>
      <c r="I26" s="137" t="s">
        <v>73</v>
      </c>
      <c r="J26" s="120" t="s">
        <v>26</v>
      </c>
      <c r="K26" s="122">
        <f t="shared" si="30"/>
        <v>1243705.3281351526</v>
      </c>
      <c r="L26" s="123">
        <f t="shared" si="31"/>
        <v>2238669.5906432746</v>
      </c>
      <c r="M26" s="124">
        <v>3853502</v>
      </c>
      <c r="N26" s="125">
        <f t="shared" si="2"/>
        <v>1.7213357505306124</v>
      </c>
      <c r="O26" s="138" t="s">
        <v>45</v>
      </c>
      <c r="P26" s="134" t="s">
        <v>45</v>
      </c>
      <c r="Q26" s="122" t="s">
        <v>45</v>
      </c>
      <c r="R26" s="139" t="s">
        <v>45</v>
      </c>
      <c r="S26" s="139" t="s">
        <v>45</v>
      </c>
      <c r="T26" s="128">
        <v>4.1040000000000001</v>
      </c>
      <c r="U26" s="129">
        <f t="shared" si="29"/>
        <v>2.3892448998339693</v>
      </c>
      <c r="V26" s="130" t="s">
        <v>41</v>
      </c>
      <c r="W26" s="129" t="s">
        <v>41</v>
      </c>
      <c r="X26" s="131" t="s">
        <v>45</v>
      </c>
      <c r="Y26" s="132">
        <v>1.5E-3</v>
      </c>
      <c r="Z26" s="133">
        <f t="shared" si="6"/>
        <v>6.9713302569245571E-4</v>
      </c>
      <c r="AA26" s="122">
        <f t="shared" si="32"/>
        <v>3358.0043859649118</v>
      </c>
      <c r="AB26" s="127">
        <v>4479</v>
      </c>
      <c r="AC26" s="125">
        <f t="shared" si="8"/>
        <v>1.3338279183673472</v>
      </c>
      <c r="AD26" s="122">
        <f t="shared" si="9"/>
        <v>2686.4035087719294</v>
      </c>
      <c r="AE26" s="129">
        <v>9206.9599999999991</v>
      </c>
      <c r="AF26" s="135">
        <f t="shared" si="11"/>
        <v>1.0021180952380953</v>
      </c>
      <c r="AG26" s="136">
        <v>9187.5</v>
      </c>
      <c r="AH26" s="136">
        <f t="shared" si="10"/>
        <v>11300.625</v>
      </c>
    </row>
    <row r="27" spans="1:34" ht="109.5" customHeight="1" x14ac:dyDescent="0.3">
      <c r="A27" s="1"/>
      <c r="B27" s="1"/>
      <c r="C27" s="169"/>
      <c r="D27" s="169"/>
      <c r="E27" s="169"/>
      <c r="F27" s="169"/>
      <c r="G27" s="118" t="s">
        <v>99</v>
      </c>
      <c r="H27" s="119" t="s">
        <v>72</v>
      </c>
      <c r="I27" s="137" t="s">
        <v>73</v>
      </c>
      <c r="J27" s="120" t="s">
        <v>26</v>
      </c>
      <c r="K27" s="122">
        <f t="shared" si="30"/>
        <v>496665.2476231021</v>
      </c>
      <c r="L27" s="123">
        <f t="shared" si="31"/>
        <v>893997.44572158379</v>
      </c>
      <c r="M27" s="124">
        <v>1778003</v>
      </c>
      <c r="N27" s="125">
        <f t="shared" si="2"/>
        <v>1.9888233557142854</v>
      </c>
      <c r="O27" s="138" t="s">
        <v>45</v>
      </c>
      <c r="P27" s="134" t="s">
        <v>45</v>
      </c>
      <c r="Q27" s="122" t="s">
        <v>45</v>
      </c>
      <c r="R27" s="139" t="s">
        <v>45</v>
      </c>
      <c r="S27" s="139" t="s">
        <v>45</v>
      </c>
      <c r="T27" s="128">
        <v>15.66</v>
      </c>
      <c r="U27" s="129">
        <f t="shared" si="29"/>
        <v>7.8553579493397931</v>
      </c>
      <c r="V27" s="130" t="s">
        <v>41</v>
      </c>
      <c r="W27" s="129" t="s">
        <v>41</v>
      </c>
      <c r="X27" s="131" t="s">
        <v>45</v>
      </c>
      <c r="Y27" s="132">
        <v>1.5E-3</v>
      </c>
      <c r="Z27" s="133">
        <f t="shared" si="6"/>
        <v>6.0337183619257136E-4</v>
      </c>
      <c r="AA27" s="122">
        <f t="shared" si="32"/>
        <v>1340.9961685823757</v>
      </c>
      <c r="AB27" s="127">
        <v>3038</v>
      </c>
      <c r="AC27" s="125">
        <f t="shared" si="8"/>
        <v>2.2654799999999997</v>
      </c>
      <c r="AD27" s="122">
        <f t="shared" si="9"/>
        <v>1072.7969348659005</v>
      </c>
      <c r="AE27" s="129">
        <v>13966.85</v>
      </c>
      <c r="AF27" s="135">
        <f t="shared" si="11"/>
        <v>0.99763214285714275</v>
      </c>
      <c r="AG27" s="136">
        <v>14000.000000000002</v>
      </c>
      <c r="AH27" s="136">
        <f t="shared" si="10"/>
        <v>17220.000000000004</v>
      </c>
    </row>
    <row r="28" spans="1:34" ht="109.5" customHeight="1" x14ac:dyDescent="0.3">
      <c r="A28" s="1"/>
      <c r="B28" s="1"/>
      <c r="C28" s="169"/>
      <c r="D28" s="169"/>
      <c r="E28" s="118" t="s">
        <v>75</v>
      </c>
      <c r="F28" s="169"/>
      <c r="G28" s="118" t="s">
        <v>100</v>
      </c>
      <c r="H28" s="119" t="s">
        <v>77</v>
      </c>
      <c r="I28" s="137" t="s">
        <v>78</v>
      </c>
      <c r="J28" s="120" t="s">
        <v>27</v>
      </c>
      <c r="K28" s="122" t="s">
        <v>41</v>
      </c>
      <c r="L28" s="123">
        <f t="shared" ref="L28:L31" si="33">AA28/Y28</f>
        <v>217261.54439696108</v>
      </c>
      <c r="M28" s="124">
        <v>1948104</v>
      </c>
      <c r="N28" s="125">
        <f t="shared" si="2"/>
        <v>8.9666305438784732</v>
      </c>
      <c r="O28" s="138" t="s">
        <v>45</v>
      </c>
      <c r="P28" s="134" t="s">
        <v>45</v>
      </c>
      <c r="Q28" s="122" t="s">
        <v>45</v>
      </c>
      <c r="R28" s="139" t="s">
        <v>45</v>
      </c>
      <c r="S28" s="139" t="s">
        <v>45</v>
      </c>
      <c r="T28" s="130" t="s">
        <v>41</v>
      </c>
      <c r="U28" s="129" t="s">
        <v>41</v>
      </c>
      <c r="V28" s="128">
        <v>5.6160000000000005</v>
      </c>
      <c r="W28" s="129">
        <f t="shared" si="12"/>
        <v>5.199086067522587</v>
      </c>
      <c r="X28" s="131" t="s">
        <v>41</v>
      </c>
      <c r="Y28" s="132">
        <v>4.4999999999999998E-2</v>
      </c>
      <c r="Z28" s="133">
        <f t="shared" si="6"/>
        <v>4.0148860627002457E-3</v>
      </c>
      <c r="AA28" s="122">
        <f t="shared" ref="AA28:AA31" si="34">AG28/V28</f>
        <v>9776.769497863248</v>
      </c>
      <c r="AB28" s="127">
        <v>10515</v>
      </c>
      <c r="AC28" s="125">
        <f t="shared" si="8"/>
        <v>1.0755086332247166</v>
      </c>
      <c r="AD28" s="122">
        <f t="shared" si="9"/>
        <v>7821.4155982905986</v>
      </c>
      <c r="AE28" s="129">
        <v>54668.39</v>
      </c>
      <c r="AF28" s="135">
        <f t="shared" si="11"/>
        <v>0.99566630172700921</v>
      </c>
      <c r="AG28" s="136">
        <v>54906.337500000001</v>
      </c>
      <c r="AH28" s="136">
        <f t="shared" si="10"/>
        <v>67534.795125000004</v>
      </c>
    </row>
    <row r="29" spans="1:34" ht="109.5" customHeight="1" x14ac:dyDescent="0.3">
      <c r="A29" s="1"/>
      <c r="B29" s="1"/>
      <c r="C29" s="169"/>
      <c r="D29" s="169"/>
      <c r="E29" s="118" t="s">
        <v>79</v>
      </c>
      <c r="F29" s="169"/>
      <c r="G29" s="118" t="s">
        <v>101</v>
      </c>
      <c r="H29" s="119" t="s">
        <v>81</v>
      </c>
      <c r="I29" s="137" t="s">
        <v>78</v>
      </c>
      <c r="J29" s="120" t="s">
        <v>27</v>
      </c>
      <c r="K29" s="122" t="s">
        <v>41</v>
      </c>
      <c r="L29" s="123">
        <f t="shared" si="33"/>
        <v>62003.968253968247</v>
      </c>
      <c r="M29" s="124">
        <v>605718</v>
      </c>
      <c r="N29" s="125">
        <f t="shared" si="2"/>
        <v>9.7690199040000003</v>
      </c>
      <c r="O29" s="138" t="s">
        <v>45</v>
      </c>
      <c r="P29" s="134" t="s">
        <v>45</v>
      </c>
      <c r="Q29" s="122" t="s">
        <v>45</v>
      </c>
      <c r="R29" s="139" t="s">
        <v>45</v>
      </c>
      <c r="S29" s="139" t="s">
        <v>45</v>
      </c>
      <c r="T29" s="130" t="s">
        <v>41</v>
      </c>
      <c r="U29" s="129" t="s">
        <v>41</v>
      </c>
      <c r="V29" s="128">
        <v>2.6460000000000004</v>
      </c>
      <c r="W29" s="129">
        <f t="shared" si="12"/>
        <v>1.1482616308154077</v>
      </c>
      <c r="X29" s="131" t="s">
        <v>41</v>
      </c>
      <c r="Y29" s="132">
        <v>2.8000000000000001E-2</v>
      </c>
      <c r="Z29" s="133">
        <f t="shared" si="6"/>
        <v>2.2929628785819285E-3</v>
      </c>
      <c r="AA29" s="122">
        <f t="shared" si="34"/>
        <v>1736.1111111111109</v>
      </c>
      <c r="AB29" s="127">
        <v>3998</v>
      </c>
      <c r="AC29" s="125">
        <f t="shared" si="8"/>
        <v>2.3028480000000005</v>
      </c>
      <c r="AD29" s="122">
        <f t="shared" si="9"/>
        <v>1388.8888888888887</v>
      </c>
      <c r="AE29" s="129">
        <v>4590.75</v>
      </c>
      <c r="AF29" s="135">
        <f t="shared" si="11"/>
        <v>0.99934693877551017</v>
      </c>
      <c r="AG29" s="136">
        <v>4593.75</v>
      </c>
      <c r="AH29" s="136">
        <f t="shared" si="10"/>
        <v>5650.3125</v>
      </c>
    </row>
    <row r="30" spans="1:34" ht="156" customHeight="1" x14ac:dyDescent="0.3">
      <c r="A30" s="1"/>
      <c r="B30" s="1"/>
      <c r="C30" s="169"/>
      <c r="D30" s="117" t="s">
        <v>82</v>
      </c>
      <c r="E30" s="118" t="s">
        <v>83</v>
      </c>
      <c r="F30" s="118" t="s">
        <v>84</v>
      </c>
      <c r="G30" s="118" t="s">
        <v>102</v>
      </c>
      <c r="H30" s="119" t="s">
        <v>86</v>
      </c>
      <c r="I30" s="137" t="s">
        <v>78</v>
      </c>
      <c r="J30" s="120" t="s">
        <v>27</v>
      </c>
      <c r="K30" s="122" t="s">
        <v>41</v>
      </c>
      <c r="L30" s="123">
        <f t="shared" si="33"/>
        <v>42892.156862745098</v>
      </c>
      <c r="M30" s="124">
        <v>348811</v>
      </c>
      <c r="N30" s="125">
        <f t="shared" si="2"/>
        <v>8.1322793142857144</v>
      </c>
      <c r="O30" s="138" t="s">
        <v>45</v>
      </c>
      <c r="P30" s="134" t="s">
        <v>45</v>
      </c>
      <c r="Q30" s="122" t="s">
        <v>45</v>
      </c>
      <c r="R30" s="139" t="s">
        <v>45</v>
      </c>
      <c r="S30" s="139" t="s">
        <v>45</v>
      </c>
      <c r="T30" s="130" t="s">
        <v>41</v>
      </c>
      <c r="U30" s="129" t="s">
        <v>41</v>
      </c>
      <c r="V30" s="128">
        <v>5.508</v>
      </c>
      <c r="W30" s="129">
        <f t="shared" si="12"/>
        <v>5.508</v>
      </c>
      <c r="X30" s="131" t="s">
        <v>41</v>
      </c>
      <c r="Y30" s="132">
        <v>2.8000000000000001E-2</v>
      </c>
      <c r="Z30" s="133">
        <f t="shared" si="6"/>
        <v>2.7544553174225876E-3</v>
      </c>
      <c r="AA30" s="122">
        <f t="shared" si="34"/>
        <v>1200.9803921568628</v>
      </c>
      <c r="AB30" s="127">
        <v>1205</v>
      </c>
      <c r="AC30" s="125">
        <f t="shared" si="8"/>
        <v>1.0033469387755103</v>
      </c>
      <c r="AD30" s="122">
        <f t="shared" si="9"/>
        <v>960.78431372549028</v>
      </c>
      <c r="AE30" s="129">
        <v>6637.14</v>
      </c>
      <c r="AF30" s="135">
        <f t="shared" si="11"/>
        <v>1.0033469387755103</v>
      </c>
      <c r="AG30" s="136">
        <v>6615</v>
      </c>
      <c r="AH30" s="136">
        <f t="shared" si="10"/>
        <v>8136.45</v>
      </c>
    </row>
    <row r="31" spans="1:34" ht="198.75" customHeight="1" x14ac:dyDescent="0.3">
      <c r="A31" s="1"/>
      <c r="B31" s="1"/>
      <c r="C31" s="169"/>
      <c r="D31" s="117" t="s">
        <v>87</v>
      </c>
      <c r="E31" s="118" t="s">
        <v>87</v>
      </c>
      <c r="F31" s="118" t="s">
        <v>88</v>
      </c>
      <c r="G31" s="118" t="s">
        <v>95</v>
      </c>
      <c r="H31" s="119" t="s">
        <v>53</v>
      </c>
      <c r="I31" s="137" t="s">
        <v>89</v>
      </c>
      <c r="J31" s="120" t="s">
        <v>27</v>
      </c>
      <c r="K31" s="122" t="s">
        <v>41</v>
      </c>
      <c r="L31" s="123">
        <f t="shared" si="33"/>
        <v>44191.919191919194</v>
      </c>
      <c r="M31" s="124">
        <v>87222</v>
      </c>
      <c r="N31" s="125">
        <f t="shared" si="2"/>
        <v>1.9737092571428569</v>
      </c>
      <c r="O31" s="138" t="s">
        <v>45</v>
      </c>
      <c r="P31" s="134" t="s">
        <v>45</v>
      </c>
      <c r="Q31" s="122" t="s">
        <v>45</v>
      </c>
      <c r="R31" s="139" t="s">
        <v>45</v>
      </c>
      <c r="S31" s="139" t="s">
        <v>45</v>
      </c>
      <c r="T31" s="130" t="s">
        <v>41</v>
      </c>
      <c r="U31" s="129" t="s">
        <v>41</v>
      </c>
      <c r="V31" s="128">
        <v>3.5640000000000001</v>
      </c>
      <c r="W31" s="129">
        <f t="shared" si="12"/>
        <v>2.6137618483412322</v>
      </c>
      <c r="X31" s="131" t="s">
        <v>41</v>
      </c>
      <c r="Y31" s="132">
        <v>2.8000000000000001E-2</v>
      </c>
      <c r="Z31" s="133">
        <f t="shared" si="6"/>
        <v>1.1349189308878379E-2</v>
      </c>
      <c r="AA31" s="122">
        <f t="shared" si="34"/>
        <v>1237.3737373737374</v>
      </c>
      <c r="AB31" s="127">
        <v>1688</v>
      </c>
      <c r="AC31" s="125">
        <f t="shared" si="8"/>
        <v>1.3641795918367348</v>
      </c>
      <c r="AD31" s="122">
        <f t="shared" si="9"/>
        <v>989.89898989898995</v>
      </c>
      <c r="AE31" s="129">
        <v>4412.03</v>
      </c>
      <c r="AF31" s="135">
        <f t="shared" si="11"/>
        <v>1.0004603174603175</v>
      </c>
      <c r="AG31" s="136">
        <v>4410</v>
      </c>
      <c r="AH31" s="136">
        <f t="shared" si="10"/>
        <v>5424.3</v>
      </c>
    </row>
    <row r="32" spans="1:34" ht="21" customHeight="1" x14ac:dyDescent="0.3">
      <c r="A32" s="1"/>
      <c r="B32" s="23"/>
      <c r="C32" s="113"/>
      <c r="D32" s="113"/>
      <c r="E32" s="140"/>
      <c r="F32" s="140"/>
      <c r="G32" s="140"/>
      <c r="H32" s="140"/>
      <c r="I32" s="140"/>
      <c r="J32" s="141"/>
      <c r="K32" s="142" t="s">
        <v>90</v>
      </c>
      <c r="L32" s="143">
        <f t="shared" ref="L32" si="35">SUM(L11:L31)</f>
        <v>16536915.591677126</v>
      </c>
      <c r="M32" s="154">
        <f>SUM(M11:M31)</f>
        <v>25810779</v>
      </c>
      <c r="N32" s="125">
        <f t="shared" si="2"/>
        <v>1.5607976503786669</v>
      </c>
      <c r="O32" s="144">
        <f>Q32/L32</f>
        <v>0.12642546747753128</v>
      </c>
      <c r="P32" s="125">
        <f>T32/M32</f>
        <v>8.6099737006452526E-7</v>
      </c>
      <c r="Q32" s="143">
        <f t="shared" ref="Q32" si="36">SUM(Q11:Q31)</f>
        <v>2090687.2843142564</v>
      </c>
      <c r="R32" s="145">
        <f>SUM(R11:R23)</f>
        <v>2380879</v>
      </c>
      <c r="S32" s="125">
        <f>R32/Q32</f>
        <v>1.1388020666041054</v>
      </c>
      <c r="T32" s="146">
        <f>AG32*1000/L32</f>
        <v>22.223012838316677</v>
      </c>
      <c r="U32" s="147" t="s">
        <v>41</v>
      </c>
      <c r="V32" s="146">
        <f>AG32/AA32</f>
        <v>6.1351383849935672</v>
      </c>
      <c r="W32" s="147" t="s">
        <v>41</v>
      </c>
      <c r="X32" s="146" t="s">
        <v>45</v>
      </c>
      <c r="Y32" s="148">
        <f>AA32/L32</f>
        <v>3.6222512751584788E-3</v>
      </c>
      <c r="Z32" s="133">
        <f t="shared" si="6"/>
        <v>1.8566154423821342E-3</v>
      </c>
      <c r="AA32" s="143">
        <f t="shared" ref="AA32" si="37">SUM(AA11:AA31)</f>
        <v>59900.863589140601</v>
      </c>
      <c r="AB32" s="145">
        <f>SUM(AB11:AB31)</f>
        <v>78354</v>
      </c>
      <c r="AC32" s="149">
        <f t="shared" si="8"/>
        <v>1.3080612749997942</v>
      </c>
      <c r="AD32" s="143">
        <f t="shared" ref="AD32:AH32" si="38">SUM(AD11:AD31)</f>
        <v>47920.690871312501</v>
      </c>
      <c r="AE32" s="147">
        <f>SUM(AE11:AE31)</f>
        <v>367523.19000000006</v>
      </c>
      <c r="AF32" s="135">
        <f t="shared" si="11"/>
        <v>1.0000628639306108</v>
      </c>
      <c r="AG32" s="150">
        <f t="shared" si="38"/>
        <v>367500.08750000002</v>
      </c>
      <c r="AH32" s="150">
        <f t="shared" si="38"/>
        <v>452025.107625</v>
      </c>
    </row>
    <row r="33" spans="1:33" ht="11.25" customHeight="1" x14ac:dyDescent="0.3">
      <c r="A33" s="1"/>
      <c r="B33" s="23"/>
      <c r="C33" s="1"/>
      <c r="D33" s="1"/>
      <c r="E33" s="2"/>
      <c r="F33" s="3"/>
      <c r="G33" s="3"/>
      <c r="H33" s="3"/>
      <c r="I33" s="3"/>
      <c r="J33" s="3"/>
      <c r="K33" s="3"/>
      <c r="L33" s="3"/>
      <c r="M33" s="3"/>
      <c r="N33" s="3"/>
      <c r="O33" s="3"/>
      <c r="P33" s="3"/>
      <c r="Q33" s="3"/>
      <c r="R33" s="3"/>
      <c r="S33" s="3"/>
      <c r="T33" s="3"/>
      <c r="U33" s="33"/>
      <c r="V33" s="3"/>
      <c r="W33" s="33"/>
      <c r="X33" s="3"/>
      <c r="Y33" s="1"/>
      <c r="Z33" s="28"/>
      <c r="AA33" s="1"/>
      <c r="AB33" s="1"/>
      <c r="AC33" s="1"/>
      <c r="AD33" s="1"/>
      <c r="AE33" s="33"/>
      <c r="AF33" s="33"/>
      <c r="AG33" s="1"/>
    </row>
    <row r="34" spans="1:33" ht="11.25" customHeight="1" x14ac:dyDescent="0.3">
      <c r="A34" s="1"/>
      <c r="B34" s="1"/>
      <c r="C34" s="1"/>
      <c r="D34" s="1"/>
      <c r="E34" s="2"/>
      <c r="F34" s="3"/>
      <c r="G34" s="3"/>
      <c r="H34" s="3"/>
      <c r="I34" s="3"/>
      <c r="J34" s="3"/>
      <c r="K34" s="3"/>
      <c r="L34" s="3"/>
      <c r="M34" s="3"/>
      <c r="N34" s="3"/>
      <c r="O34" s="3"/>
      <c r="P34" s="3"/>
      <c r="Q34" s="3"/>
      <c r="R34" s="3"/>
      <c r="S34" s="3"/>
      <c r="T34" s="3"/>
      <c r="U34" s="33"/>
      <c r="V34" s="3"/>
      <c r="W34" s="33"/>
      <c r="X34" s="3"/>
      <c r="Y34" s="1"/>
      <c r="Z34" s="28"/>
      <c r="AA34" s="1"/>
      <c r="AB34" s="1"/>
      <c r="AC34" s="1"/>
      <c r="AD34" s="1"/>
      <c r="AE34" s="33"/>
      <c r="AF34" s="33"/>
      <c r="AG34" s="1"/>
    </row>
    <row r="35" spans="1:33" ht="11.25" customHeight="1" x14ac:dyDescent="0.3">
      <c r="A35" s="1"/>
      <c r="B35" s="1"/>
      <c r="C35" s="1"/>
      <c r="D35" s="1"/>
      <c r="E35" s="2"/>
      <c r="F35" s="3"/>
      <c r="G35" s="3"/>
      <c r="H35" s="3"/>
      <c r="I35" s="3"/>
      <c r="J35" s="3"/>
      <c r="K35" s="3"/>
      <c r="L35" s="3"/>
      <c r="M35" s="3"/>
      <c r="N35" s="3"/>
      <c r="O35" s="3"/>
      <c r="P35" s="3"/>
      <c r="Q35" s="3"/>
      <c r="R35" s="3"/>
      <c r="S35" s="3"/>
      <c r="T35" s="3"/>
      <c r="U35" s="33"/>
      <c r="V35" s="3"/>
      <c r="W35" s="33"/>
      <c r="X35" s="3"/>
      <c r="Y35" s="1"/>
      <c r="Z35" s="28"/>
      <c r="AA35" s="1"/>
      <c r="AB35" s="1"/>
      <c r="AC35" s="1"/>
      <c r="AD35" s="1"/>
      <c r="AE35" s="33"/>
      <c r="AF35" s="33"/>
      <c r="AG35" s="1"/>
    </row>
    <row r="36" spans="1:33" ht="11.25" customHeight="1" x14ac:dyDescent="0.3">
      <c r="A36" s="1"/>
      <c r="B36" s="1"/>
      <c r="C36" s="1"/>
      <c r="D36" s="1"/>
      <c r="E36" s="2"/>
      <c r="F36" s="3"/>
      <c r="G36" s="3"/>
      <c r="H36" s="3"/>
      <c r="I36" s="3"/>
      <c r="J36" s="3"/>
      <c r="K36" s="3"/>
      <c r="L36" s="3"/>
      <c r="M36" s="3"/>
      <c r="N36" s="3"/>
      <c r="O36" s="3"/>
      <c r="P36" s="3"/>
      <c r="Q36" s="3"/>
      <c r="R36" s="3"/>
      <c r="S36" s="3"/>
      <c r="T36" s="3"/>
      <c r="U36" s="33"/>
      <c r="V36" s="3"/>
      <c r="W36" s="33"/>
      <c r="X36" s="3"/>
      <c r="Y36" s="1"/>
      <c r="Z36" s="28"/>
      <c r="AA36" s="1"/>
      <c r="AB36" s="1"/>
      <c r="AC36" s="1"/>
      <c r="AD36" s="1"/>
      <c r="AE36" s="33"/>
      <c r="AF36" s="33"/>
      <c r="AG36" s="1"/>
    </row>
    <row r="37" spans="1:33" ht="11.25" customHeight="1" x14ac:dyDescent="0.3">
      <c r="A37" s="1"/>
      <c r="B37" s="1"/>
      <c r="C37" s="1"/>
      <c r="D37" s="1"/>
      <c r="E37" s="2"/>
      <c r="F37" s="3"/>
      <c r="G37" s="3"/>
      <c r="H37" s="3"/>
      <c r="I37" s="3"/>
      <c r="J37" s="3"/>
      <c r="K37" s="3"/>
      <c r="L37" s="3"/>
      <c r="M37" s="3"/>
      <c r="N37" s="3"/>
      <c r="O37" s="3"/>
      <c r="P37" s="3"/>
      <c r="Q37" s="3"/>
      <c r="R37" s="3"/>
      <c r="S37" s="3"/>
      <c r="T37" s="3"/>
      <c r="U37" s="33"/>
      <c r="V37" s="3"/>
      <c r="W37" s="33"/>
      <c r="X37" s="3"/>
      <c r="Y37" s="1"/>
      <c r="Z37" s="28"/>
      <c r="AA37" s="1"/>
      <c r="AB37" s="1"/>
      <c r="AC37" s="1"/>
      <c r="AD37" s="1"/>
      <c r="AE37" s="33"/>
      <c r="AF37" s="33"/>
      <c r="AG37" s="1"/>
    </row>
    <row r="38" spans="1:33" ht="11.25" customHeight="1" x14ac:dyDescent="0.3">
      <c r="A38" s="1"/>
      <c r="B38" s="1"/>
      <c r="C38" s="1"/>
      <c r="D38" s="1"/>
      <c r="E38" s="2"/>
      <c r="F38" s="3"/>
      <c r="G38" s="3"/>
      <c r="H38" s="3"/>
      <c r="I38" s="3"/>
      <c r="J38" s="3"/>
      <c r="K38" s="3"/>
      <c r="L38" s="3"/>
      <c r="M38" s="3"/>
      <c r="N38" s="3"/>
      <c r="O38" s="3"/>
      <c r="P38" s="3"/>
      <c r="Q38" s="3"/>
      <c r="R38" s="3"/>
      <c r="S38" s="3"/>
      <c r="T38" s="3"/>
      <c r="U38" s="33"/>
      <c r="V38" s="3"/>
      <c r="W38" s="33"/>
      <c r="X38" s="3"/>
      <c r="Y38" s="1"/>
      <c r="Z38" s="28"/>
      <c r="AA38" s="1"/>
      <c r="AB38" s="1"/>
      <c r="AC38" s="1"/>
      <c r="AD38" s="1"/>
      <c r="AE38" s="33"/>
      <c r="AF38" s="33"/>
      <c r="AG38" s="1"/>
    </row>
    <row r="39" spans="1:33" ht="11.25" customHeight="1" x14ac:dyDescent="0.3">
      <c r="A39" s="1"/>
      <c r="B39" s="1"/>
      <c r="C39" s="1"/>
      <c r="D39" s="1"/>
      <c r="E39" s="2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R39" s="3"/>
      <c r="S39" s="3"/>
      <c r="T39" s="3"/>
      <c r="U39" s="33"/>
      <c r="V39" s="3"/>
      <c r="W39" s="33"/>
      <c r="X39" s="3"/>
      <c r="Y39" s="1"/>
      <c r="Z39" s="28"/>
      <c r="AA39" s="1"/>
      <c r="AB39" s="1"/>
      <c r="AC39" s="1"/>
      <c r="AD39" s="1"/>
      <c r="AE39" s="33"/>
      <c r="AF39" s="33"/>
      <c r="AG39" s="1"/>
    </row>
    <row r="40" spans="1:33" ht="11.25" customHeight="1" x14ac:dyDescent="0.3">
      <c r="A40" s="1"/>
      <c r="B40" s="1"/>
      <c r="C40" s="1"/>
      <c r="D40" s="1"/>
      <c r="E40" s="2"/>
      <c r="F40" s="3"/>
      <c r="G40" s="3"/>
      <c r="H40" s="3"/>
      <c r="I40" s="3"/>
      <c r="J40" s="3"/>
      <c r="K40" s="3"/>
      <c r="L40" s="3"/>
      <c r="M40" s="3"/>
      <c r="N40" s="3"/>
      <c r="O40" s="3"/>
      <c r="P40" s="3"/>
      <c r="Q40" s="3"/>
      <c r="R40" s="3"/>
      <c r="S40" s="3"/>
      <c r="T40" s="3"/>
      <c r="U40" s="33"/>
      <c r="V40" s="3"/>
      <c r="W40" s="33"/>
      <c r="X40" s="3"/>
      <c r="Y40" s="1"/>
      <c r="Z40" s="28"/>
      <c r="AA40" s="1"/>
      <c r="AB40" s="1"/>
      <c r="AC40" s="1"/>
      <c r="AD40" s="1"/>
      <c r="AE40" s="33"/>
      <c r="AF40" s="33"/>
      <c r="AG40" s="1"/>
    </row>
    <row r="41" spans="1:33" ht="11.25" customHeight="1" x14ac:dyDescent="0.3">
      <c r="A41" s="1"/>
      <c r="B41" s="1"/>
      <c r="C41" s="1"/>
      <c r="D41" s="1"/>
      <c r="E41" s="2"/>
      <c r="F41" s="3"/>
      <c r="G41" s="3"/>
      <c r="H41" s="3"/>
      <c r="I41" s="3"/>
      <c r="J41" s="3"/>
      <c r="K41" s="3"/>
      <c r="L41" s="3"/>
      <c r="M41" s="3"/>
      <c r="N41" s="3"/>
      <c r="O41" s="3"/>
      <c r="P41" s="3"/>
      <c r="Q41" s="3"/>
      <c r="R41" s="3"/>
      <c r="S41" s="3"/>
      <c r="T41" s="3"/>
      <c r="U41" s="33"/>
      <c r="V41" s="3"/>
      <c r="W41" s="33"/>
      <c r="X41" s="3"/>
      <c r="Y41" s="1"/>
      <c r="Z41" s="28"/>
      <c r="AA41" s="1"/>
      <c r="AB41" s="1"/>
      <c r="AC41" s="1"/>
      <c r="AD41" s="1"/>
      <c r="AE41" s="33"/>
      <c r="AF41" s="33"/>
      <c r="AG41" s="1"/>
    </row>
    <row r="42" spans="1:33" ht="11.25" customHeight="1" x14ac:dyDescent="0.3">
      <c r="A42" s="1"/>
      <c r="B42" s="1"/>
      <c r="C42" s="1"/>
      <c r="D42" s="1"/>
      <c r="E42" s="2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"/>
      <c r="R42" s="3"/>
      <c r="S42" s="3"/>
      <c r="T42" s="3"/>
      <c r="U42" s="33"/>
      <c r="V42" s="3"/>
      <c r="W42" s="33"/>
      <c r="X42" s="3"/>
      <c r="Y42" s="1"/>
      <c r="Z42" s="28"/>
      <c r="AA42" s="1"/>
      <c r="AB42" s="1"/>
      <c r="AC42" s="1"/>
      <c r="AD42" s="1"/>
      <c r="AE42" s="33"/>
      <c r="AF42" s="33"/>
      <c r="AG42" s="1"/>
    </row>
    <row r="43" spans="1:33" ht="11.25" customHeight="1" x14ac:dyDescent="0.3">
      <c r="A43" s="1"/>
      <c r="B43" s="1"/>
      <c r="C43" s="1"/>
      <c r="D43" s="1"/>
      <c r="E43" s="2"/>
      <c r="F43" s="3"/>
      <c r="G43" s="3"/>
      <c r="H43" s="3"/>
      <c r="I43" s="3"/>
      <c r="J43" s="3"/>
      <c r="K43" s="3"/>
      <c r="L43" s="3"/>
      <c r="M43" s="3"/>
      <c r="N43" s="3"/>
      <c r="O43" s="3"/>
      <c r="P43" s="3"/>
      <c r="Q43" s="3"/>
      <c r="R43" s="3"/>
      <c r="S43" s="3"/>
      <c r="T43" s="3"/>
      <c r="U43" s="33"/>
      <c r="V43" s="3"/>
      <c r="W43" s="33"/>
      <c r="X43" s="3"/>
      <c r="Y43" s="1"/>
      <c r="Z43" s="28"/>
      <c r="AA43" s="1"/>
      <c r="AB43" s="1"/>
      <c r="AC43" s="1"/>
      <c r="AD43" s="1"/>
      <c r="AE43" s="33"/>
      <c r="AF43" s="33"/>
      <c r="AG43" s="1"/>
    </row>
    <row r="44" spans="1:33" ht="11.25" customHeight="1" x14ac:dyDescent="0.3">
      <c r="A44" s="1"/>
      <c r="B44" s="1"/>
      <c r="C44" s="1"/>
      <c r="D44" s="1"/>
      <c r="E44" s="2"/>
      <c r="F44" s="3"/>
      <c r="G44" s="3"/>
      <c r="H44" s="3"/>
      <c r="I44" s="3"/>
      <c r="J44" s="3"/>
      <c r="K44" s="3"/>
      <c r="L44" s="3"/>
      <c r="M44" s="3"/>
      <c r="N44" s="3"/>
      <c r="O44" s="3"/>
      <c r="P44" s="3"/>
      <c r="Q44" s="3"/>
      <c r="R44" s="3"/>
      <c r="S44" s="3"/>
      <c r="T44" s="3"/>
      <c r="U44" s="33"/>
      <c r="V44" s="3"/>
      <c r="W44" s="33"/>
      <c r="X44" s="3"/>
      <c r="Y44" s="1"/>
      <c r="Z44" s="28"/>
      <c r="AA44" s="1"/>
      <c r="AB44" s="1"/>
      <c r="AC44" s="1"/>
      <c r="AD44" s="1"/>
      <c r="AE44" s="33"/>
      <c r="AF44" s="33"/>
      <c r="AG44" s="1"/>
    </row>
    <row r="45" spans="1:33" ht="11.25" customHeight="1" x14ac:dyDescent="0.3">
      <c r="A45" s="1"/>
      <c r="B45" s="1"/>
      <c r="C45" s="1"/>
      <c r="D45" s="1"/>
      <c r="E45" s="2"/>
      <c r="F45" s="3"/>
      <c r="G45" s="3"/>
      <c r="H45" s="3"/>
      <c r="I45" s="3"/>
      <c r="J45" s="3"/>
      <c r="K45" s="3"/>
      <c r="L45" s="3"/>
      <c r="M45" s="3"/>
      <c r="N45" s="3"/>
      <c r="O45" s="3"/>
      <c r="P45" s="3"/>
      <c r="Q45" s="3"/>
      <c r="R45" s="3"/>
      <c r="S45" s="3"/>
      <c r="T45" s="3"/>
      <c r="U45" s="33"/>
      <c r="V45" s="3"/>
      <c r="W45" s="33"/>
      <c r="X45" s="3"/>
      <c r="Y45" s="1"/>
      <c r="Z45" s="28"/>
      <c r="AA45" s="1"/>
      <c r="AB45" s="1"/>
      <c r="AC45" s="1"/>
      <c r="AD45" s="1"/>
      <c r="AE45" s="33"/>
      <c r="AF45" s="33"/>
      <c r="AG45" s="1"/>
    </row>
    <row r="46" spans="1:33" ht="11.25" customHeight="1" x14ac:dyDescent="0.3">
      <c r="A46" s="1"/>
      <c r="B46" s="1"/>
      <c r="C46" s="1"/>
      <c r="D46" s="1"/>
      <c r="E46" s="2"/>
      <c r="F46" s="3"/>
      <c r="G46" s="3"/>
      <c r="H46" s="3"/>
      <c r="I46" s="3"/>
      <c r="J46" s="3"/>
      <c r="K46" s="3"/>
      <c r="L46" s="3"/>
      <c r="M46" s="3"/>
      <c r="N46" s="3"/>
      <c r="O46" s="3"/>
      <c r="P46" s="3"/>
      <c r="Q46" s="3"/>
      <c r="R46" s="3"/>
      <c r="S46" s="3"/>
      <c r="T46" s="3"/>
      <c r="U46" s="33"/>
      <c r="V46" s="3"/>
      <c r="W46" s="33"/>
      <c r="X46" s="3"/>
      <c r="Y46" s="1"/>
      <c r="Z46" s="28"/>
      <c r="AA46" s="1"/>
      <c r="AB46" s="1"/>
      <c r="AC46" s="1"/>
      <c r="AD46" s="1"/>
      <c r="AE46" s="33"/>
      <c r="AF46" s="33"/>
      <c r="AG46" s="1"/>
    </row>
    <row r="47" spans="1:33" ht="11.25" customHeight="1" x14ac:dyDescent="0.3">
      <c r="A47" s="1"/>
      <c r="B47" s="1"/>
      <c r="C47" s="1"/>
      <c r="D47" s="1"/>
      <c r="E47" s="2"/>
      <c r="F47" s="3"/>
      <c r="G47" s="3"/>
      <c r="H47" s="3"/>
      <c r="I47" s="3"/>
      <c r="J47" s="3"/>
      <c r="K47" s="3"/>
      <c r="L47" s="3"/>
      <c r="M47" s="3"/>
      <c r="N47" s="3"/>
      <c r="O47" s="3"/>
      <c r="P47" s="3"/>
      <c r="Q47" s="3"/>
      <c r="R47" s="3"/>
      <c r="S47" s="3"/>
      <c r="T47" s="3"/>
      <c r="U47" s="33"/>
      <c r="V47" s="3"/>
      <c r="W47" s="33"/>
      <c r="X47" s="3"/>
      <c r="Y47" s="1"/>
      <c r="Z47" s="28"/>
      <c r="AA47" s="1"/>
      <c r="AB47" s="1"/>
      <c r="AC47" s="1"/>
      <c r="AD47" s="1"/>
      <c r="AE47" s="33"/>
      <c r="AF47" s="33"/>
      <c r="AG47" s="1"/>
    </row>
    <row r="48" spans="1:33" ht="11.25" customHeight="1" x14ac:dyDescent="0.3">
      <c r="A48" s="1"/>
      <c r="B48" s="1"/>
      <c r="C48" s="1"/>
      <c r="D48" s="1"/>
      <c r="E48" s="2"/>
      <c r="F48" s="3"/>
      <c r="G48" s="3"/>
      <c r="H48" s="3"/>
      <c r="I48" s="3"/>
      <c r="J48" s="3"/>
      <c r="K48" s="3"/>
      <c r="L48" s="3"/>
      <c r="M48" s="3"/>
      <c r="N48" s="3"/>
      <c r="O48" s="3"/>
      <c r="P48" s="3"/>
      <c r="Q48" s="3"/>
      <c r="R48" s="3"/>
      <c r="S48" s="3"/>
      <c r="T48" s="3"/>
      <c r="U48" s="33"/>
      <c r="V48" s="3"/>
      <c r="W48" s="33"/>
      <c r="X48" s="3"/>
      <c r="Y48" s="1"/>
      <c r="Z48" s="28"/>
      <c r="AA48" s="1"/>
      <c r="AB48" s="1"/>
      <c r="AC48" s="1"/>
      <c r="AD48" s="1"/>
      <c r="AE48" s="33"/>
      <c r="AF48" s="33"/>
      <c r="AG48" s="1"/>
    </row>
    <row r="49" spans="1:33" ht="11.25" customHeight="1" x14ac:dyDescent="0.3">
      <c r="A49" s="1"/>
      <c r="B49" s="1"/>
      <c r="C49" s="1"/>
      <c r="D49" s="1"/>
      <c r="E49" s="2"/>
      <c r="F49" s="3"/>
      <c r="G49" s="3"/>
      <c r="H49" s="3"/>
      <c r="I49" s="3"/>
      <c r="J49" s="3"/>
      <c r="K49" s="3"/>
      <c r="L49" s="3"/>
      <c r="M49" s="3"/>
      <c r="N49" s="3"/>
      <c r="O49" s="3"/>
      <c r="P49" s="3"/>
      <c r="Q49" s="3"/>
      <c r="R49" s="3"/>
      <c r="S49" s="3"/>
      <c r="T49" s="3"/>
      <c r="U49" s="33"/>
      <c r="V49" s="3"/>
      <c r="W49" s="33"/>
      <c r="X49" s="3"/>
      <c r="Y49" s="1"/>
      <c r="Z49" s="28"/>
      <c r="AA49" s="1"/>
      <c r="AB49" s="1"/>
      <c r="AC49" s="1"/>
      <c r="AD49" s="1"/>
      <c r="AE49" s="33"/>
      <c r="AF49" s="33"/>
      <c r="AG49" s="1"/>
    </row>
    <row r="50" spans="1:33" ht="11.25" customHeight="1" x14ac:dyDescent="0.3">
      <c r="A50" s="1"/>
      <c r="B50" s="1"/>
      <c r="C50" s="1"/>
      <c r="D50" s="1"/>
      <c r="E50" s="2"/>
      <c r="F50" s="3"/>
      <c r="G50" s="3"/>
      <c r="H50" s="3"/>
      <c r="I50" s="3"/>
      <c r="J50" s="3"/>
      <c r="K50" s="3"/>
      <c r="L50" s="3"/>
      <c r="M50" s="3"/>
      <c r="N50" s="3"/>
      <c r="O50" s="3"/>
      <c r="P50" s="3"/>
      <c r="Q50" s="3"/>
      <c r="R50" s="3"/>
      <c r="S50" s="3"/>
      <c r="T50" s="3"/>
      <c r="U50" s="33"/>
      <c r="V50" s="3"/>
      <c r="W50" s="33"/>
      <c r="X50" s="3"/>
      <c r="Y50" s="1"/>
      <c r="Z50" s="28"/>
      <c r="AA50" s="1"/>
      <c r="AB50" s="1"/>
      <c r="AC50" s="1"/>
      <c r="AD50" s="1"/>
      <c r="AE50" s="33"/>
      <c r="AF50" s="33"/>
      <c r="AG50" s="1"/>
    </row>
    <row r="51" spans="1:33" ht="11.25" customHeight="1" x14ac:dyDescent="0.3">
      <c r="A51" s="1"/>
      <c r="B51" s="1"/>
      <c r="C51" s="1"/>
      <c r="D51" s="1"/>
      <c r="E51" s="2"/>
      <c r="F51" s="3"/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R51" s="3"/>
      <c r="S51" s="3"/>
      <c r="T51" s="3"/>
      <c r="U51" s="33"/>
      <c r="V51" s="3"/>
      <c r="W51" s="33"/>
      <c r="X51" s="3"/>
      <c r="Y51" s="1"/>
      <c r="Z51" s="28"/>
      <c r="AA51" s="1"/>
      <c r="AB51" s="1"/>
      <c r="AC51" s="1"/>
      <c r="AD51" s="1"/>
      <c r="AE51" s="33"/>
      <c r="AF51" s="33"/>
      <c r="AG51" s="1"/>
    </row>
    <row r="52" spans="1:33" ht="11.25" customHeight="1" x14ac:dyDescent="0.3">
      <c r="A52" s="1"/>
      <c r="B52" s="1"/>
      <c r="C52" s="1"/>
      <c r="D52" s="1"/>
      <c r="E52" s="2"/>
      <c r="F52" s="3"/>
      <c r="G52" s="3"/>
      <c r="H52" s="3"/>
      <c r="I52" s="3"/>
      <c r="J52" s="3"/>
      <c r="K52" s="3"/>
      <c r="L52" s="3"/>
      <c r="M52" s="3"/>
      <c r="N52" s="3"/>
      <c r="O52" s="3"/>
      <c r="P52" s="3"/>
      <c r="Q52" s="3"/>
      <c r="R52" s="3"/>
      <c r="S52" s="3"/>
      <c r="T52" s="3"/>
      <c r="U52" s="33"/>
      <c r="V52" s="3"/>
      <c r="W52" s="33"/>
      <c r="X52" s="3"/>
      <c r="Y52" s="1"/>
      <c r="Z52" s="28"/>
      <c r="AA52" s="1"/>
      <c r="AB52" s="1"/>
      <c r="AC52" s="1"/>
      <c r="AD52" s="1"/>
      <c r="AE52" s="33"/>
      <c r="AF52" s="33"/>
      <c r="AG52" s="1"/>
    </row>
    <row r="53" spans="1:33" ht="11.25" customHeight="1" x14ac:dyDescent="0.3">
      <c r="A53" s="1"/>
      <c r="B53" s="1"/>
      <c r="C53" s="1"/>
      <c r="D53" s="1"/>
      <c r="E53" s="2"/>
      <c r="F53" s="3"/>
      <c r="G53" s="3"/>
      <c r="H53" s="3"/>
      <c r="I53" s="3"/>
      <c r="J53" s="3"/>
      <c r="K53" s="3"/>
      <c r="L53" s="3"/>
      <c r="M53" s="3"/>
      <c r="N53" s="3"/>
      <c r="O53" s="3"/>
      <c r="P53" s="3"/>
      <c r="Q53" s="3"/>
      <c r="R53" s="3"/>
      <c r="S53" s="3"/>
      <c r="T53" s="3"/>
      <c r="U53" s="33"/>
      <c r="V53" s="3"/>
      <c r="W53" s="33"/>
      <c r="X53" s="3"/>
      <c r="Y53" s="1"/>
      <c r="Z53" s="28"/>
      <c r="AA53" s="1"/>
      <c r="AB53" s="1"/>
      <c r="AC53" s="1"/>
      <c r="AD53" s="1"/>
      <c r="AE53" s="33"/>
      <c r="AF53" s="33"/>
      <c r="AG53" s="1"/>
    </row>
    <row r="54" spans="1:33" ht="11.25" customHeight="1" x14ac:dyDescent="0.3">
      <c r="A54" s="1"/>
      <c r="B54" s="1"/>
      <c r="C54" s="1"/>
      <c r="D54" s="1"/>
      <c r="E54" s="2"/>
      <c r="F54" s="3"/>
      <c r="G54" s="3"/>
      <c r="H54" s="3"/>
      <c r="I54" s="3"/>
      <c r="J54" s="3"/>
      <c r="K54" s="3"/>
      <c r="L54" s="3"/>
      <c r="M54" s="3"/>
      <c r="N54" s="3"/>
      <c r="O54" s="3"/>
      <c r="P54" s="3"/>
      <c r="Q54" s="3"/>
      <c r="R54" s="3"/>
      <c r="S54" s="3"/>
      <c r="T54" s="3"/>
      <c r="U54" s="33"/>
      <c r="V54" s="3"/>
      <c r="W54" s="33"/>
      <c r="X54" s="3"/>
      <c r="Y54" s="1"/>
      <c r="Z54" s="28"/>
      <c r="AA54" s="1"/>
      <c r="AB54" s="1"/>
      <c r="AC54" s="1"/>
      <c r="AD54" s="1"/>
      <c r="AE54" s="33"/>
      <c r="AF54" s="33"/>
      <c r="AG54" s="1"/>
    </row>
    <row r="55" spans="1:33" ht="11.25" customHeight="1" x14ac:dyDescent="0.3">
      <c r="A55" s="1"/>
      <c r="B55" s="1"/>
      <c r="C55" s="1"/>
      <c r="D55" s="1"/>
      <c r="E55" s="2"/>
      <c r="F55" s="3"/>
      <c r="G55" s="3"/>
      <c r="H55" s="3"/>
      <c r="I55" s="3"/>
      <c r="J55" s="3"/>
      <c r="K55" s="3"/>
      <c r="L55" s="3"/>
      <c r="M55" s="3"/>
      <c r="N55" s="3"/>
      <c r="O55" s="3"/>
      <c r="P55" s="3"/>
      <c r="Q55" s="3"/>
      <c r="R55" s="3"/>
      <c r="S55" s="3"/>
      <c r="T55" s="3"/>
      <c r="U55" s="33"/>
      <c r="V55" s="3"/>
      <c r="W55" s="33"/>
      <c r="X55" s="3"/>
      <c r="Y55" s="1"/>
      <c r="Z55" s="28"/>
      <c r="AA55" s="1"/>
      <c r="AB55" s="1"/>
      <c r="AC55" s="1"/>
      <c r="AD55" s="1"/>
      <c r="AE55" s="33"/>
      <c r="AF55" s="33"/>
      <c r="AG55" s="1"/>
    </row>
    <row r="56" spans="1:33" ht="11.25" customHeight="1" x14ac:dyDescent="0.3">
      <c r="A56" s="1"/>
      <c r="B56" s="1"/>
      <c r="C56" s="1"/>
      <c r="D56" s="1"/>
      <c r="E56" s="2"/>
      <c r="F56" s="3"/>
      <c r="G56" s="3"/>
      <c r="H56" s="3"/>
      <c r="I56" s="3"/>
      <c r="J56" s="3"/>
      <c r="K56" s="3"/>
      <c r="L56" s="3"/>
      <c r="M56" s="3"/>
      <c r="N56" s="3"/>
      <c r="O56" s="3"/>
      <c r="P56" s="3"/>
      <c r="Q56" s="3"/>
      <c r="R56" s="3"/>
      <c r="S56" s="3"/>
      <c r="T56" s="3"/>
      <c r="U56" s="33"/>
      <c r="V56" s="3"/>
      <c r="W56" s="33"/>
      <c r="X56" s="3"/>
      <c r="Y56" s="1"/>
      <c r="Z56" s="28"/>
      <c r="AA56" s="1"/>
      <c r="AB56" s="1"/>
      <c r="AC56" s="1"/>
      <c r="AD56" s="1"/>
      <c r="AE56" s="33"/>
      <c r="AF56" s="33"/>
      <c r="AG56" s="1"/>
    </row>
    <row r="57" spans="1:33" ht="11.25" customHeight="1" x14ac:dyDescent="0.3">
      <c r="A57" s="1"/>
      <c r="B57" s="1"/>
      <c r="C57" s="1"/>
      <c r="D57" s="1"/>
      <c r="E57" s="2"/>
      <c r="F57" s="3"/>
      <c r="G57" s="3"/>
      <c r="H57" s="3"/>
      <c r="I57" s="3"/>
      <c r="J57" s="3"/>
      <c r="K57" s="3"/>
      <c r="L57" s="3"/>
      <c r="M57" s="3"/>
      <c r="N57" s="3"/>
      <c r="O57" s="3"/>
      <c r="P57" s="3"/>
      <c r="Q57" s="3"/>
      <c r="R57" s="3"/>
      <c r="S57" s="3"/>
      <c r="T57" s="3"/>
      <c r="U57" s="33"/>
      <c r="V57" s="3"/>
      <c r="W57" s="33"/>
      <c r="X57" s="3"/>
      <c r="Y57" s="1"/>
      <c r="Z57" s="28"/>
      <c r="AA57" s="1"/>
      <c r="AB57" s="1"/>
      <c r="AC57" s="1"/>
      <c r="AD57" s="1"/>
      <c r="AE57" s="33"/>
      <c r="AF57" s="33"/>
      <c r="AG57" s="1"/>
    </row>
    <row r="58" spans="1:33" ht="11.25" customHeight="1" x14ac:dyDescent="0.3">
      <c r="A58" s="1"/>
      <c r="B58" s="1"/>
      <c r="C58" s="1"/>
      <c r="D58" s="1"/>
      <c r="E58" s="2"/>
      <c r="F58" s="3"/>
      <c r="G58" s="3"/>
      <c r="H58" s="3"/>
      <c r="I58" s="3"/>
      <c r="J58" s="3"/>
      <c r="K58" s="3"/>
      <c r="L58" s="3"/>
      <c r="M58" s="3"/>
      <c r="N58" s="3"/>
      <c r="O58" s="3"/>
      <c r="P58" s="3"/>
      <c r="Q58" s="3"/>
      <c r="R58" s="3"/>
      <c r="S58" s="3"/>
      <c r="T58" s="3"/>
      <c r="U58" s="33"/>
      <c r="V58" s="3"/>
      <c r="W58" s="33"/>
      <c r="X58" s="3"/>
      <c r="Y58" s="1"/>
      <c r="Z58" s="28"/>
      <c r="AA58" s="1"/>
      <c r="AB58" s="1"/>
      <c r="AC58" s="1"/>
      <c r="AD58" s="1"/>
      <c r="AE58" s="33"/>
      <c r="AF58" s="33"/>
      <c r="AG58" s="1"/>
    </row>
    <row r="59" spans="1:33" ht="11.25" customHeight="1" x14ac:dyDescent="0.3">
      <c r="A59" s="1"/>
      <c r="B59" s="1"/>
      <c r="C59" s="1"/>
      <c r="D59" s="1"/>
      <c r="E59" s="2"/>
      <c r="F59" s="3"/>
      <c r="G59" s="3"/>
      <c r="H59" s="3"/>
      <c r="I59" s="3"/>
      <c r="J59" s="3"/>
      <c r="K59" s="3"/>
      <c r="L59" s="3"/>
      <c r="M59" s="3"/>
      <c r="N59" s="3"/>
      <c r="O59" s="3"/>
      <c r="P59" s="3"/>
      <c r="Q59" s="3"/>
      <c r="R59" s="3"/>
      <c r="S59" s="3"/>
      <c r="T59" s="3"/>
      <c r="U59" s="33"/>
      <c r="V59" s="3"/>
      <c r="W59" s="33"/>
      <c r="X59" s="3"/>
      <c r="Y59" s="1"/>
      <c r="Z59" s="28"/>
      <c r="AA59" s="1"/>
      <c r="AB59" s="1"/>
      <c r="AC59" s="1"/>
      <c r="AD59" s="1"/>
      <c r="AE59" s="33"/>
      <c r="AF59" s="33"/>
      <c r="AG59" s="1"/>
    </row>
    <row r="60" spans="1:33" ht="11.25" customHeight="1" x14ac:dyDescent="0.3">
      <c r="A60" s="1"/>
      <c r="B60" s="1"/>
      <c r="C60" s="1"/>
      <c r="D60" s="1"/>
      <c r="E60" s="2"/>
      <c r="F60" s="3"/>
      <c r="G60" s="3"/>
      <c r="H60" s="3"/>
      <c r="I60" s="3"/>
      <c r="J60" s="3"/>
      <c r="K60" s="3"/>
      <c r="L60" s="3"/>
      <c r="M60" s="3"/>
      <c r="N60" s="3"/>
      <c r="O60" s="3"/>
      <c r="P60" s="3"/>
      <c r="Q60" s="3"/>
      <c r="R60" s="3"/>
      <c r="S60" s="3"/>
      <c r="T60" s="3"/>
      <c r="U60" s="33"/>
      <c r="V60" s="3"/>
      <c r="W60" s="33"/>
      <c r="X60" s="3"/>
      <c r="Y60" s="1"/>
      <c r="Z60" s="28"/>
      <c r="AA60" s="1"/>
      <c r="AB60" s="1"/>
      <c r="AC60" s="1"/>
      <c r="AD60" s="1"/>
      <c r="AE60" s="33"/>
      <c r="AF60" s="33"/>
      <c r="AG60" s="1"/>
    </row>
    <row r="61" spans="1:33" ht="11.25" customHeight="1" x14ac:dyDescent="0.3">
      <c r="A61" s="1"/>
      <c r="B61" s="1"/>
      <c r="C61" s="1"/>
      <c r="D61" s="1"/>
      <c r="E61" s="2"/>
      <c r="F61" s="3"/>
      <c r="G61" s="3"/>
      <c r="H61" s="3"/>
      <c r="I61" s="3"/>
      <c r="J61" s="3"/>
      <c r="K61" s="3"/>
      <c r="L61" s="3"/>
      <c r="M61" s="3"/>
      <c r="N61" s="3"/>
      <c r="O61" s="3"/>
      <c r="P61" s="3"/>
      <c r="Q61" s="3"/>
      <c r="R61" s="3"/>
      <c r="S61" s="3"/>
      <c r="T61" s="3"/>
      <c r="U61" s="33"/>
      <c r="V61" s="3"/>
      <c r="W61" s="33"/>
      <c r="X61" s="3"/>
      <c r="Y61" s="1"/>
      <c r="Z61" s="28"/>
      <c r="AA61" s="1"/>
      <c r="AB61" s="1"/>
      <c r="AC61" s="1"/>
      <c r="AD61" s="1"/>
      <c r="AE61" s="33"/>
      <c r="AF61" s="33"/>
      <c r="AG61" s="1"/>
    </row>
    <row r="62" spans="1:33" ht="11.25" customHeight="1" x14ac:dyDescent="0.3">
      <c r="A62" s="1"/>
      <c r="B62" s="1"/>
      <c r="C62" s="1"/>
      <c r="D62" s="1"/>
      <c r="E62" s="2"/>
      <c r="F62" s="3"/>
      <c r="G62" s="3"/>
      <c r="H62" s="3"/>
      <c r="I62" s="3"/>
      <c r="J62" s="3"/>
      <c r="K62" s="3"/>
      <c r="L62" s="3"/>
      <c r="M62" s="3"/>
      <c r="N62" s="3"/>
      <c r="O62" s="3"/>
      <c r="P62" s="3"/>
      <c r="Q62" s="3"/>
      <c r="R62" s="3"/>
      <c r="S62" s="3"/>
      <c r="T62" s="3"/>
      <c r="U62" s="33"/>
      <c r="V62" s="3"/>
      <c r="W62" s="33"/>
      <c r="X62" s="3"/>
      <c r="Y62" s="1"/>
      <c r="Z62" s="28"/>
      <c r="AA62" s="1"/>
      <c r="AB62" s="1"/>
      <c r="AC62" s="1"/>
      <c r="AD62" s="1"/>
      <c r="AE62" s="33"/>
      <c r="AF62" s="33"/>
      <c r="AG62" s="1"/>
    </row>
    <row r="63" spans="1:33" ht="11.25" customHeight="1" x14ac:dyDescent="0.3">
      <c r="A63" s="1"/>
      <c r="B63" s="1"/>
      <c r="C63" s="1"/>
      <c r="D63" s="1"/>
      <c r="E63" s="2"/>
      <c r="F63" s="3"/>
      <c r="G63" s="3"/>
      <c r="H63" s="3"/>
      <c r="I63" s="3"/>
      <c r="J63" s="3"/>
      <c r="K63" s="3"/>
      <c r="L63" s="3"/>
      <c r="M63" s="3"/>
      <c r="N63" s="3"/>
      <c r="O63" s="3"/>
      <c r="P63" s="3"/>
      <c r="Q63" s="3"/>
      <c r="R63" s="3"/>
      <c r="S63" s="3"/>
      <c r="T63" s="3"/>
      <c r="U63" s="33"/>
      <c r="V63" s="3"/>
      <c r="W63" s="33"/>
      <c r="X63" s="3"/>
      <c r="Y63" s="1"/>
      <c r="Z63" s="28"/>
      <c r="AA63" s="1"/>
      <c r="AB63" s="1"/>
      <c r="AC63" s="1"/>
      <c r="AD63" s="1"/>
      <c r="AE63" s="33"/>
      <c r="AF63" s="33"/>
      <c r="AG63" s="1"/>
    </row>
    <row r="64" spans="1:33" ht="11.25" customHeight="1" x14ac:dyDescent="0.3">
      <c r="A64" s="1"/>
      <c r="B64" s="1"/>
      <c r="C64" s="1"/>
      <c r="D64" s="1"/>
      <c r="E64" s="2"/>
      <c r="F64" s="3"/>
      <c r="G64" s="3"/>
      <c r="H64" s="3"/>
      <c r="I64" s="3"/>
      <c r="J64" s="3"/>
      <c r="K64" s="3"/>
      <c r="L64" s="3"/>
      <c r="M64" s="3"/>
      <c r="N64" s="3"/>
      <c r="O64" s="3"/>
      <c r="P64" s="3"/>
      <c r="Q64" s="3"/>
      <c r="R64" s="3"/>
      <c r="S64" s="3"/>
      <c r="T64" s="3"/>
      <c r="U64" s="33"/>
      <c r="V64" s="3"/>
      <c r="W64" s="33"/>
      <c r="X64" s="3"/>
      <c r="Y64" s="1"/>
      <c r="Z64" s="28"/>
      <c r="AA64" s="1"/>
      <c r="AB64" s="1"/>
      <c r="AC64" s="1"/>
      <c r="AD64" s="1"/>
      <c r="AE64" s="33"/>
      <c r="AF64" s="33"/>
      <c r="AG64" s="1"/>
    </row>
    <row r="65" spans="1:33" ht="11.25" customHeight="1" x14ac:dyDescent="0.3">
      <c r="A65" s="1"/>
      <c r="B65" s="1"/>
      <c r="C65" s="1"/>
      <c r="D65" s="1"/>
      <c r="E65" s="2"/>
      <c r="F65" s="3"/>
      <c r="G65" s="3"/>
      <c r="H65" s="3"/>
      <c r="I65" s="3"/>
      <c r="J65" s="3"/>
      <c r="K65" s="3"/>
      <c r="L65" s="3"/>
      <c r="M65" s="3"/>
      <c r="N65" s="3"/>
      <c r="O65" s="3"/>
      <c r="P65" s="3"/>
      <c r="Q65" s="3"/>
      <c r="R65" s="3"/>
      <c r="S65" s="3"/>
      <c r="T65" s="3"/>
      <c r="U65" s="33"/>
      <c r="V65" s="3"/>
      <c r="W65" s="33"/>
      <c r="X65" s="3"/>
      <c r="Y65" s="1"/>
      <c r="Z65" s="28"/>
      <c r="AA65" s="1"/>
      <c r="AB65" s="1"/>
      <c r="AC65" s="1"/>
      <c r="AD65" s="1"/>
      <c r="AE65" s="33"/>
      <c r="AF65" s="33"/>
      <c r="AG65" s="1"/>
    </row>
    <row r="66" spans="1:33" ht="11.25" customHeight="1" x14ac:dyDescent="0.3">
      <c r="A66" s="1"/>
      <c r="B66" s="1"/>
      <c r="C66" s="1"/>
      <c r="D66" s="1"/>
      <c r="E66" s="2"/>
      <c r="F66" s="3"/>
      <c r="G66" s="3"/>
      <c r="H66" s="3"/>
      <c r="I66" s="3"/>
      <c r="J66" s="3"/>
      <c r="K66" s="3"/>
      <c r="L66" s="3"/>
      <c r="M66" s="3"/>
      <c r="N66" s="3"/>
      <c r="O66" s="3"/>
      <c r="P66" s="3"/>
      <c r="Q66" s="3"/>
      <c r="R66" s="3"/>
      <c r="S66" s="3"/>
      <c r="T66" s="3"/>
      <c r="U66" s="33"/>
      <c r="V66" s="3"/>
      <c r="W66" s="33"/>
      <c r="X66" s="3"/>
      <c r="Y66" s="1"/>
      <c r="Z66" s="28"/>
      <c r="AA66" s="1"/>
      <c r="AB66" s="1"/>
      <c r="AC66" s="1"/>
      <c r="AD66" s="1"/>
      <c r="AE66" s="33"/>
      <c r="AF66" s="33"/>
      <c r="AG66" s="1"/>
    </row>
    <row r="67" spans="1:33" ht="11.25" customHeight="1" x14ac:dyDescent="0.3">
      <c r="A67" s="1"/>
      <c r="B67" s="1"/>
      <c r="C67" s="1"/>
      <c r="D67" s="1"/>
      <c r="E67" s="2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3"/>
      <c r="V67" s="3"/>
      <c r="W67" s="33"/>
      <c r="X67" s="3"/>
      <c r="Y67" s="1"/>
      <c r="Z67" s="28"/>
      <c r="AA67" s="1"/>
      <c r="AB67" s="1"/>
      <c r="AC67" s="1"/>
      <c r="AD67" s="1"/>
      <c r="AE67" s="33"/>
      <c r="AF67" s="33"/>
      <c r="AG67" s="1"/>
    </row>
    <row r="68" spans="1:33" ht="11.25" customHeight="1" x14ac:dyDescent="0.3">
      <c r="A68" s="1"/>
      <c r="B68" s="1"/>
      <c r="C68" s="1"/>
      <c r="D68" s="1"/>
      <c r="E68" s="2"/>
      <c r="F68" s="3"/>
      <c r="G68" s="3"/>
      <c r="H68" s="3"/>
      <c r="I68" s="3"/>
      <c r="J68" s="3"/>
      <c r="K68" s="3"/>
      <c r="L68" s="3"/>
      <c r="M68" s="3"/>
      <c r="N68" s="3"/>
      <c r="O68" s="3"/>
      <c r="P68" s="3"/>
      <c r="Q68" s="3"/>
      <c r="R68" s="3"/>
      <c r="S68" s="3"/>
      <c r="T68" s="3"/>
      <c r="U68" s="33"/>
      <c r="V68" s="3"/>
      <c r="W68" s="33"/>
      <c r="X68" s="3"/>
      <c r="Y68" s="1"/>
      <c r="Z68" s="28"/>
      <c r="AA68" s="1"/>
      <c r="AB68" s="1"/>
      <c r="AC68" s="1"/>
      <c r="AD68" s="1"/>
      <c r="AE68" s="33"/>
      <c r="AF68" s="33"/>
      <c r="AG68" s="1"/>
    </row>
    <row r="69" spans="1:33" ht="11.25" customHeight="1" x14ac:dyDescent="0.3">
      <c r="A69" s="1"/>
      <c r="B69" s="1"/>
      <c r="C69" s="1"/>
      <c r="D69" s="1"/>
      <c r="E69" s="2"/>
      <c r="F69" s="3"/>
      <c r="G69" s="3"/>
      <c r="H69" s="3"/>
      <c r="I69" s="3"/>
      <c r="J69" s="3"/>
      <c r="K69" s="3"/>
      <c r="L69" s="3"/>
      <c r="M69" s="3"/>
      <c r="N69" s="3"/>
      <c r="O69" s="3"/>
      <c r="P69" s="3"/>
      <c r="Q69" s="3"/>
      <c r="R69" s="3"/>
      <c r="S69" s="3"/>
      <c r="T69" s="3"/>
      <c r="U69" s="33"/>
      <c r="V69" s="3"/>
      <c r="W69" s="33"/>
      <c r="X69" s="3"/>
      <c r="Y69" s="1"/>
      <c r="Z69" s="28"/>
      <c r="AA69" s="1"/>
      <c r="AB69" s="1"/>
      <c r="AC69" s="1"/>
      <c r="AD69" s="1"/>
      <c r="AE69" s="33"/>
      <c r="AF69" s="33"/>
      <c r="AG69" s="1"/>
    </row>
    <row r="70" spans="1:33" ht="11.25" customHeight="1" x14ac:dyDescent="0.3">
      <c r="A70" s="1"/>
      <c r="B70" s="1"/>
      <c r="C70" s="1"/>
      <c r="D70" s="1"/>
      <c r="E70" s="2"/>
      <c r="F70" s="3"/>
      <c r="G70" s="3"/>
      <c r="H70" s="3"/>
      <c r="I70" s="3"/>
      <c r="J70" s="3"/>
      <c r="K70" s="3"/>
      <c r="L70" s="3"/>
      <c r="M70" s="3"/>
      <c r="N70" s="3"/>
      <c r="O70" s="3"/>
      <c r="P70" s="3"/>
      <c r="Q70" s="3"/>
      <c r="R70" s="3"/>
      <c r="S70" s="3"/>
      <c r="T70" s="3"/>
      <c r="U70" s="33"/>
      <c r="V70" s="3"/>
      <c r="W70" s="33"/>
      <c r="X70" s="3"/>
      <c r="Y70" s="1"/>
      <c r="Z70" s="28"/>
      <c r="AA70" s="1"/>
      <c r="AB70" s="1"/>
      <c r="AC70" s="1"/>
      <c r="AD70" s="1"/>
      <c r="AE70" s="33"/>
      <c r="AF70" s="33"/>
      <c r="AG70" s="1"/>
    </row>
    <row r="71" spans="1:33" ht="11.25" customHeight="1" x14ac:dyDescent="0.3">
      <c r="A71" s="1"/>
      <c r="B71" s="1"/>
      <c r="C71" s="1"/>
      <c r="D71" s="1"/>
      <c r="E71" s="2"/>
      <c r="F71" s="3"/>
      <c r="G71" s="3"/>
      <c r="H71" s="3"/>
      <c r="I71" s="3"/>
      <c r="J71" s="3"/>
      <c r="K71" s="3"/>
      <c r="L71" s="3"/>
      <c r="M71" s="3"/>
      <c r="N71" s="3"/>
      <c r="O71" s="3"/>
      <c r="P71" s="3"/>
      <c r="Q71" s="3"/>
      <c r="R71" s="3"/>
      <c r="S71" s="3"/>
      <c r="T71" s="3"/>
      <c r="U71" s="33"/>
      <c r="V71" s="3"/>
      <c r="W71" s="33"/>
      <c r="X71" s="3"/>
      <c r="Y71" s="1"/>
      <c r="Z71" s="28"/>
      <c r="AA71" s="1"/>
      <c r="AB71" s="1"/>
      <c r="AC71" s="1"/>
      <c r="AD71" s="1"/>
      <c r="AE71" s="33"/>
      <c r="AF71" s="33"/>
      <c r="AG71" s="1"/>
    </row>
    <row r="72" spans="1:33" ht="11.25" customHeight="1" x14ac:dyDescent="0.3">
      <c r="A72" s="1"/>
      <c r="B72" s="1"/>
      <c r="C72" s="1"/>
      <c r="D72" s="1"/>
      <c r="E72" s="2"/>
      <c r="F72" s="3"/>
      <c r="G72" s="3"/>
      <c r="H72" s="3"/>
      <c r="I72" s="3"/>
      <c r="J72" s="3"/>
      <c r="K72" s="3"/>
      <c r="L72" s="3"/>
      <c r="M72" s="3"/>
      <c r="N72" s="3"/>
      <c r="O72" s="3"/>
      <c r="P72" s="3"/>
      <c r="Q72" s="3"/>
      <c r="R72" s="3"/>
      <c r="S72" s="3"/>
      <c r="T72" s="3"/>
      <c r="U72" s="33"/>
      <c r="V72" s="3"/>
      <c r="W72" s="33"/>
      <c r="X72" s="3"/>
      <c r="Y72" s="1"/>
      <c r="Z72" s="28"/>
      <c r="AA72" s="1"/>
      <c r="AB72" s="1"/>
      <c r="AC72" s="1"/>
      <c r="AD72" s="1"/>
      <c r="AE72" s="33"/>
      <c r="AF72" s="33"/>
      <c r="AG72" s="1"/>
    </row>
    <row r="73" spans="1:33" ht="11.25" customHeight="1" x14ac:dyDescent="0.3">
      <c r="A73" s="1"/>
      <c r="B73" s="1"/>
      <c r="C73" s="1"/>
      <c r="D73" s="1"/>
      <c r="E73" s="2"/>
      <c r="F73" s="3"/>
      <c r="G73" s="3"/>
      <c r="H73" s="3"/>
      <c r="I73" s="3"/>
      <c r="J73" s="3"/>
      <c r="K73" s="3"/>
      <c r="L73" s="3"/>
      <c r="M73" s="3"/>
      <c r="N73" s="3"/>
      <c r="O73" s="3"/>
      <c r="P73" s="3"/>
      <c r="Q73" s="3"/>
      <c r="R73" s="3"/>
      <c r="S73" s="3"/>
      <c r="T73" s="3"/>
      <c r="U73" s="33"/>
      <c r="V73" s="3"/>
      <c r="W73" s="33"/>
      <c r="X73" s="3"/>
      <c r="Y73" s="1"/>
      <c r="Z73" s="28"/>
      <c r="AA73" s="1"/>
      <c r="AB73" s="1"/>
      <c r="AC73" s="1"/>
      <c r="AD73" s="1"/>
      <c r="AE73" s="33"/>
      <c r="AF73" s="33"/>
      <c r="AG73" s="1"/>
    </row>
    <row r="74" spans="1:33" ht="11.25" customHeight="1" x14ac:dyDescent="0.3">
      <c r="A74" s="1"/>
      <c r="B74" s="1"/>
      <c r="C74" s="1"/>
      <c r="D74" s="1"/>
      <c r="E74" s="2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3"/>
      <c r="V74" s="3"/>
      <c r="W74" s="33"/>
      <c r="X74" s="3"/>
      <c r="Y74" s="1"/>
      <c r="Z74" s="28"/>
      <c r="AA74" s="1"/>
      <c r="AB74" s="1"/>
      <c r="AC74" s="1"/>
      <c r="AD74" s="1"/>
      <c r="AE74" s="33"/>
      <c r="AF74" s="33"/>
      <c r="AG74" s="1"/>
    </row>
    <row r="75" spans="1:33" ht="11.25" customHeight="1" x14ac:dyDescent="0.3">
      <c r="A75" s="1"/>
      <c r="B75" s="1"/>
      <c r="C75" s="1"/>
      <c r="D75" s="1"/>
      <c r="E75" s="2"/>
      <c r="F75" s="3"/>
      <c r="G75" s="3"/>
      <c r="H75" s="3"/>
      <c r="I75" s="3"/>
      <c r="J75" s="3"/>
      <c r="K75" s="3"/>
      <c r="L75" s="3"/>
      <c r="M75" s="3"/>
      <c r="N75" s="3"/>
      <c r="O75" s="3"/>
      <c r="P75" s="3"/>
      <c r="Q75" s="3"/>
      <c r="R75" s="3"/>
      <c r="S75" s="3"/>
      <c r="T75" s="3"/>
      <c r="U75" s="33"/>
      <c r="V75" s="3"/>
      <c r="W75" s="33"/>
      <c r="X75" s="3"/>
      <c r="Y75" s="1"/>
      <c r="Z75" s="28"/>
      <c r="AA75" s="1"/>
      <c r="AB75" s="1"/>
      <c r="AC75" s="1"/>
      <c r="AD75" s="1"/>
      <c r="AE75" s="33"/>
      <c r="AF75" s="33"/>
      <c r="AG75" s="1"/>
    </row>
    <row r="76" spans="1:33" ht="11.25" customHeight="1" x14ac:dyDescent="0.3">
      <c r="A76" s="1"/>
      <c r="B76" s="1"/>
      <c r="C76" s="1"/>
      <c r="D76" s="1"/>
      <c r="E76" s="2"/>
      <c r="F76" s="3"/>
      <c r="G76" s="3"/>
      <c r="H76" s="3"/>
      <c r="I76" s="3"/>
      <c r="J76" s="3"/>
      <c r="K76" s="3"/>
      <c r="L76" s="3"/>
      <c r="M76" s="3"/>
      <c r="N76" s="3"/>
      <c r="O76" s="3"/>
      <c r="P76" s="3"/>
      <c r="Q76" s="3"/>
      <c r="R76" s="3"/>
      <c r="S76" s="3"/>
      <c r="T76" s="3"/>
      <c r="U76" s="33"/>
      <c r="V76" s="3"/>
      <c r="W76" s="33"/>
      <c r="X76" s="3"/>
      <c r="Y76" s="1"/>
      <c r="Z76" s="28"/>
      <c r="AA76" s="1"/>
      <c r="AB76" s="1"/>
      <c r="AC76" s="1"/>
      <c r="AD76" s="1"/>
      <c r="AE76" s="33"/>
      <c r="AF76" s="33"/>
      <c r="AG76" s="1"/>
    </row>
    <row r="77" spans="1:33" ht="11.25" customHeight="1" x14ac:dyDescent="0.3">
      <c r="A77" s="1"/>
      <c r="B77" s="1"/>
      <c r="C77" s="1"/>
      <c r="D77" s="1"/>
      <c r="E77" s="2"/>
      <c r="F77" s="3"/>
      <c r="G77" s="3"/>
      <c r="H77" s="3"/>
      <c r="I77" s="3"/>
      <c r="J77" s="3"/>
      <c r="K77" s="3"/>
      <c r="L77" s="3"/>
      <c r="M77" s="3"/>
      <c r="N77" s="3"/>
      <c r="O77" s="3"/>
      <c r="P77" s="3"/>
      <c r="Q77" s="3"/>
      <c r="R77" s="3"/>
      <c r="S77" s="3"/>
      <c r="T77" s="3"/>
      <c r="U77" s="33"/>
      <c r="V77" s="3"/>
      <c r="W77" s="33"/>
      <c r="X77" s="3"/>
      <c r="Y77" s="1"/>
      <c r="Z77" s="28"/>
      <c r="AA77" s="1"/>
      <c r="AB77" s="1"/>
      <c r="AC77" s="1"/>
      <c r="AD77" s="1"/>
      <c r="AE77" s="33"/>
      <c r="AF77" s="33"/>
      <c r="AG77" s="1"/>
    </row>
    <row r="78" spans="1:33" ht="11.25" customHeight="1" x14ac:dyDescent="0.3">
      <c r="A78" s="1"/>
      <c r="B78" s="1"/>
      <c r="C78" s="1"/>
      <c r="D78" s="1"/>
      <c r="E78" s="2"/>
      <c r="F78" s="3"/>
      <c r="G78" s="3"/>
      <c r="H78" s="3"/>
      <c r="I78" s="3"/>
      <c r="J78" s="3"/>
      <c r="K78" s="3"/>
      <c r="L78" s="3"/>
      <c r="M78" s="3"/>
      <c r="N78" s="3"/>
      <c r="O78" s="3"/>
      <c r="P78" s="3"/>
      <c r="Q78" s="3"/>
      <c r="R78" s="3"/>
      <c r="S78" s="3"/>
      <c r="T78" s="3"/>
      <c r="U78" s="33"/>
      <c r="V78" s="3"/>
      <c r="W78" s="33"/>
      <c r="X78" s="3"/>
      <c r="Y78" s="1"/>
      <c r="Z78" s="28"/>
      <c r="AA78" s="1"/>
      <c r="AB78" s="1"/>
      <c r="AC78" s="1"/>
      <c r="AD78" s="1"/>
      <c r="AE78" s="33"/>
      <c r="AF78" s="33"/>
      <c r="AG78" s="1"/>
    </row>
    <row r="79" spans="1:33" ht="11.25" customHeight="1" x14ac:dyDescent="0.3">
      <c r="A79" s="1"/>
      <c r="B79" s="1"/>
      <c r="C79" s="1"/>
      <c r="D79" s="1"/>
      <c r="E79" s="2"/>
      <c r="F79" s="3"/>
      <c r="G79" s="3"/>
      <c r="H79" s="3"/>
      <c r="I79" s="3"/>
      <c r="J79" s="3"/>
      <c r="K79" s="3"/>
      <c r="L79" s="3"/>
      <c r="M79" s="3"/>
      <c r="N79" s="3"/>
      <c r="O79" s="3"/>
      <c r="P79" s="3"/>
      <c r="Q79" s="3"/>
      <c r="R79" s="3"/>
      <c r="S79" s="3"/>
      <c r="T79" s="3"/>
      <c r="U79" s="33"/>
      <c r="V79" s="3"/>
      <c r="W79" s="33"/>
      <c r="X79" s="3"/>
      <c r="Y79" s="1"/>
      <c r="Z79" s="28"/>
      <c r="AA79" s="1"/>
      <c r="AB79" s="1"/>
      <c r="AC79" s="1"/>
      <c r="AD79" s="1"/>
      <c r="AE79" s="33"/>
      <c r="AF79" s="33"/>
      <c r="AG79" s="1"/>
    </row>
    <row r="80" spans="1:33" ht="11.25" customHeight="1" x14ac:dyDescent="0.3">
      <c r="A80" s="1"/>
      <c r="B80" s="1"/>
      <c r="C80" s="1"/>
      <c r="D80" s="1"/>
      <c r="E80" s="2"/>
      <c r="F80" s="3"/>
      <c r="G80" s="3"/>
      <c r="H80" s="3"/>
      <c r="I80" s="3"/>
      <c r="J80" s="3"/>
      <c r="K80" s="3"/>
      <c r="L80" s="3"/>
      <c r="M80" s="3"/>
      <c r="N80" s="3"/>
      <c r="O80" s="3"/>
      <c r="P80" s="3"/>
      <c r="Q80" s="3"/>
      <c r="R80" s="3"/>
      <c r="S80" s="3"/>
      <c r="T80" s="3"/>
      <c r="U80" s="33"/>
      <c r="V80" s="3"/>
      <c r="W80" s="33"/>
      <c r="X80" s="3"/>
      <c r="Y80" s="1"/>
      <c r="Z80" s="28"/>
      <c r="AA80" s="1"/>
      <c r="AB80" s="1"/>
      <c r="AC80" s="1"/>
      <c r="AD80" s="1"/>
      <c r="AE80" s="33"/>
      <c r="AF80" s="33"/>
      <c r="AG80" s="1"/>
    </row>
    <row r="81" spans="1:33" ht="11.25" customHeight="1" x14ac:dyDescent="0.3">
      <c r="A81" s="1"/>
      <c r="B81" s="1"/>
      <c r="C81" s="1"/>
      <c r="D81" s="1"/>
      <c r="E81" s="2"/>
      <c r="F81" s="3"/>
      <c r="G81" s="3"/>
      <c r="H81" s="3"/>
      <c r="I81" s="3"/>
      <c r="J81" s="3"/>
      <c r="K81" s="3"/>
      <c r="L81" s="3"/>
      <c r="M81" s="3"/>
      <c r="N81" s="3"/>
      <c r="O81" s="3"/>
      <c r="P81" s="3"/>
      <c r="Q81" s="3"/>
      <c r="R81" s="3"/>
      <c r="S81" s="3"/>
      <c r="T81" s="3"/>
      <c r="U81" s="33"/>
      <c r="V81" s="3"/>
      <c r="W81" s="33"/>
      <c r="X81" s="3"/>
      <c r="Y81" s="1"/>
      <c r="Z81" s="28"/>
      <c r="AA81" s="1"/>
      <c r="AB81" s="1"/>
      <c r="AC81" s="1"/>
      <c r="AD81" s="1"/>
      <c r="AE81" s="33"/>
      <c r="AF81" s="33"/>
      <c r="AG81" s="1"/>
    </row>
    <row r="82" spans="1:33" ht="11.25" customHeight="1" x14ac:dyDescent="0.3">
      <c r="A82" s="1"/>
      <c r="B82" s="1"/>
      <c r="C82" s="1"/>
      <c r="D82" s="1"/>
      <c r="E82" s="2"/>
      <c r="F82" s="3"/>
      <c r="G82" s="3"/>
      <c r="H82" s="3"/>
      <c r="I82" s="3"/>
      <c r="J82" s="3"/>
      <c r="K82" s="3"/>
      <c r="L82" s="3"/>
      <c r="M82" s="3"/>
      <c r="N82" s="3"/>
      <c r="O82" s="3"/>
      <c r="P82" s="3"/>
      <c r="Q82" s="3"/>
      <c r="R82" s="3"/>
      <c r="S82" s="3"/>
      <c r="T82" s="3"/>
      <c r="U82" s="33"/>
      <c r="V82" s="3"/>
      <c r="W82" s="33"/>
      <c r="X82" s="3"/>
      <c r="Y82" s="1"/>
      <c r="Z82" s="28"/>
      <c r="AA82" s="1"/>
      <c r="AB82" s="1"/>
      <c r="AC82" s="1"/>
      <c r="AD82" s="1"/>
      <c r="AE82" s="33"/>
      <c r="AF82" s="33"/>
      <c r="AG82" s="1"/>
    </row>
    <row r="83" spans="1:33" ht="11.25" customHeight="1" x14ac:dyDescent="0.3">
      <c r="A83" s="1"/>
      <c r="B83" s="1"/>
      <c r="C83" s="1"/>
      <c r="D83" s="1"/>
      <c r="E83" s="2"/>
      <c r="F83" s="3"/>
      <c r="G83" s="3"/>
      <c r="H83" s="3"/>
      <c r="I83" s="3"/>
      <c r="J83" s="3"/>
      <c r="K83" s="3"/>
      <c r="L83" s="3"/>
      <c r="M83" s="3"/>
      <c r="N83" s="3"/>
      <c r="O83" s="3"/>
      <c r="P83" s="3"/>
      <c r="Q83" s="3"/>
      <c r="R83" s="3"/>
      <c r="S83" s="3"/>
      <c r="T83" s="3"/>
      <c r="U83" s="33"/>
      <c r="V83" s="3"/>
      <c r="W83" s="33"/>
      <c r="X83" s="3"/>
      <c r="Y83" s="1"/>
      <c r="Z83" s="28"/>
      <c r="AA83" s="1"/>
      <c r="AB83" s="1"/>
      <c r="AC83" s="1"/>
      <c r="AD83" s="1"/>
      <c r="AE83" s="33"/>
      <c r="AF83" s="33"/>
      <c r="AG83" s="1"/>
    </row>
    <row r="84" spans="1:33" ht="11.25" customHeight="1" x14ac:dyDescent="0.3">
      <c r="A84" s="1"/>
      <c r="B84" s="1"/>
      <c r="C84" s="1"/>
      <c r="D84" s="1"/>
      <c r="E84" s="2"/>
      <c r="F84" s="3"/>
      <c r="G84" s="3"/>
      <c r="H84" s="3"/>
      <c r="I84" s="3"/>
      <c r="J84" s="3"/>
      <c r="K84" s="3"/>
      <c r="L84" s="3"/>
      <c r="M84" s="3"/>
      <c r="N84" s="3"/>
      <c r="O84" s="3"/>
      <c r="P84" s="3"/>
      <c r="Q84" s="3"/>
      <c r="R84" s="3"/>
      <c r="S84" s="3"/>
      <c r="T84" s="3"/>
      <c r="U84" s="33"/>
      <c r="V84" s="3"/>
      <c r="W84" s="33"/>
      <c r="X84" s="3"/>
      <c r="Y84" s="1"/>
      <c r="Z84" s="28"/>
      <c r="AA84" s="1"/>
      <c r="AB84" s="1"/>
      <c r="AC84" s="1"/>
      <c r="AD84" s="1"/>
      <c r="AE84" s="33"/>
      <c r="AF84" s="33"/>
      <c r="AG84" s="1"/>
    </row>
    <row r="85" spans="1:33" ht="11.25" customHeight="1" x14ac:dyDescent="0.3">
      <c r="A85" s="1"/>
      <c r="B85" s="1"/>
      <c r="C85" s="1"/>
      <c r="D85" s="1"/>
      <c r="E85" s="2"/>
      <c r="F85" s="3"/>
      <c r="G85" s="3"/>
      <c r="H85" s="3"/>
      <c r="I85" s="3"/>
      <c r="J85" s="3"/>
      <c r="K85" s="3"/>
      <c r="L85" s="3"/>
      <c r="M85" s="3"/>
      <c r="N85" s="3"/>
      <c r="O85" s="3"/>
      <c r="P85" s="3"/>
      <c r="Q85" s="3"/>
      <c r="R85" s="3"/>
      <c r="S85" s="3"/>
      <c r="T85" s="3"/>
      <c r="U85" s="33"/>
      <c r="V85" s="3"/>
      <c r="W85" s="33"/>
      <c r="X85" s="3"/>
      <c r="Y85" s="1"/>
      <c r="Z85" s="28"/>
      <c r="AA85" s="1"/>
      <c r="AB85" s="1"/>
      <c r="AC85" s="1"/>
      <c r="AD85" s="1"/>
      <c r="AE85" s="33"/>
      <c r="AF85" s="33"/>
      <c r="AG85" s="1"/>
    </row>
    <row r="86" spans="1:33" ht="11.25" customHeight="1" x14ac:dyDescent="0.3">
      <c r="A86" s="1"/>
      <c r="B86" s="1"/>
      <c r="C86" s="1"/>
      <c r="D86" s="1"/>
      <c r="E86" s="2"/>
      <c r="F86" s="3"/>
      <c r="G86" s="3"/>
      <c r="H86" s="3"/>
      <c r="I86" s="3"/>
      <c r="J86" s="3"/>
      <c r="K86" s="3"/>
      <c r="L86" s="3"/>
      <c r="M86" s="3"/>
      <c r="N86" s="3"/>
      <c r="O86" s="3"/>
      <c r="P86" s="3"/>
      <c r="Q86" s="3"/>
      <c r="R86" s="3"/>
      <c r="S86" s="3"/>
      <c r="T86" s="3"/>
      <c r="U86" s="33"/>
      <c r="V86" s="3"/>
      <c r="W86" s="33"/>
      <c r="X86" s="3"/>
      <c r="Y86" s="1"/>
      <c r="Z86" s="28"/>
      <c r="AA86" s="1"/>
      <c r="AB86" s="1"/>
      <c r="AC86" s="1"/>
      <c r="AD86" s="1"/>
      <c r="AE86" s="33"/>
      <c r="AF86" s="33"/>
      <c r="AG86" s="1"/>
    </row>
    <row r="87" spans="1:33" ht="11.25" customHeight="1" x14ac:dyDescent="0.3">
      <c r="A87" s="1"/>
      <c r="B87" s="1"/>
      <c r="C87" s="1"/>
      <c r="D87" s="1"/>
      <c r="E87" s="2"/>
      <c r="F87" s="3"/>
      <c r="G87" s="3"/>
      <c r="H87" s="3"/>
      <c r="I87" s="3"/>
      <c r="J87" s="3"/>
      <c r="K87" s="3"/>
      <c r="L87" s="3"/>
      <c r="M87" s="3"/>
      <c r="N87" s="3"/>
      <c r="O87" s="3"/>
      <c r="P87" s="3"/>
      <c r="Q87" s="3"/>
      <c r="R87" s="3"/>
      <c r="S87" s="3"/>
      <c r="T87" s="3"/>
      <c r="U87" s="33"/>
      <c r="V87" s="3"/>
      <c r="W87" s="33"/>
      <c r="X87" s="3"/>
      <c r="Y87" s="1"/>
      <c r="Z87" s="28"/>
      <c r="AA87" s="1"/>
      <c r="AB87" s="1"/>
      <c r="AC87" s="1"/>
      <c r="AD87" s="1"/>
      <c r="AE87" s="33"/>
      <c r="AF87" s="33"/>
      <c r="AG87" s="1"/>
    </row>
    <row r="88" spans="1:33" ht="11.25" customHeight="1" x14ac:dyDescent="0.3">
      <c r="A88" s="1"/>
      <c r="B88" s="1"/>
      <c r="C88" s="1"/>
      <c r="D88" s="1"/>
      <c r="E88" s="2"/>
      <c r="F88" s="3"/>
      <c r="G88" s="3"/>
      <c r="H88" s="3"/>
      <c r="I88" s="3"/>
      <c r="J88" s="3"/>
      <c r="K88" s="3"/>
      <c r="L88" s="3"/>
      <c r="M88" s="3"/>
      <c r="N88" s="3"/>
      <c r="O88" s="3"/>
      <c r="P88" s="3"/>
      <c r="Q88" s="3"/>
      <c r="R88" s="3"/>
      <c r="S88" s="3"/>
      <c r="T88" s="3"/>
      <c r="U88" s="33"/>
      <c r="V88" s="3"/>
      <c r="W88" s="33"/>
      <c r="X88" s="3"/>
      <c r="Y88" s="1"/>
      <c r="Z88" s="28"/>
      <c r="AA88" s="1"/>
      <c r="AB88" s="1"/>
      <c r="AC88" s="1"/>
      <c r="AD88" s="1"/>
      <c r="AE88" s="33"/>
      <c r="AF88" s="33"/>
      <c r="AG88" s="1"/>
    </row>
    <row r="89" spans="1:33" ht="11.25" customHeight="1" x14ac:dyDescent="0.3">
      <c r="A89" s="1"/>
      <c r="B89" s="1"/>
      <c r="C89" s="1"/>
      <c r="D89" s="1"/>
      <c r="E89" s="2"/>
      <c r="F89" s="3"/>
      <c r="G89" s="3"/>
      <c r="H89" s="3"/>
      <c r="I89" s="3"/>
      <c r="J89" s="3"/>
      <c r="K89" s="3"/>
      <c r="L89" s="3"/>
      <c r="M89" s="3"/>
      <c r="N89" s="3"/>
      <c r="O89" s="3"/>
      <c r="P89" s="3"/>
      <c r="Q89" s="3"/>
      <c r="R89" s="3"/>
      <c r="S89" s="3"/>
      <c r="T89" s="3"/>
      <c r="U89" s="33"/>
      <c r="V89" s="3"/>
      <c r="W89" s="33"/>
      <c r="X89" s="3"/>
      <c r="Y89" s="1"/>
      <c r="Z89" s="28"/>
      <c r="AA89" s="1"/>
      <c r="AB89" s="1"/>
      <c r="AC89" s="1"/>
      <c r="AD89" s="1"/>
      <c r="AE89" s="33"/>
      <c r="AF89" s="33"/>
      <c r="AG89" s="1"/>
    </row>
    <row r="90" spans="1:33" ht="11.25" customHeight="1" x14ac:dyDescent="0.3">
      <c r="A90" s="1"/>
      <c r="B90" s="1"/>
      <c r="C90" s="1"/>
      <c r="D90" s="1"/>
      <c r="E90" s="2"/>
      <c r="F90" s="3"/>
      <c r="G90" s="3"/>
      <c r="H90" s="3"/>
      <c r="I90" s="3"/>
      <c r="J90" s="3"/>
      <c r="K90" s="3"/>
      <c r="L90" s="3"/>
      <c r="M90" s="3"/>
      <c r="N90" s="3"/>
      <c r="O90" s="3"/>
      <c r="P90" s="3"/>
      <c r="Q90" s="3"/>
      <c r="R90" s="3"/>
      <c r="S90" s="3"/>
      <c r="T90" s="3"/>
      <c r="U90" s="33"/>
      <c r="V90" s="3"/>
      <c r="W90" s="33"/>
      <c r="X90" s="3"/>
      <c r="Y90" s="1"/>
      <c r="Z90" s="28"/>
      <c r="AA90" s="1"/>
      <c r="AB90" s="1"/>
      <c r="AC90" s="1"/>
      <c r="AD90" s="1"/>
      <c r="AE90" s="33"/>
      <c r="AF90" s="33"/>
      <c r="AG90" s="1"/>
    </row>
    <row r="91" spans="1:33" ht="11.25" customHeight="1" x14ac:dyDescent="0.3">
      <c r="A91" s="1"/>
      <c r="B91" s="1"/>
      <c r="C91" s="1"/>
      <c r="D91" s="1"/>
      <c r="E91" s="2"/>
      <c r="F91" s="3"/>
      <c r="G91" s="3"/>
      <c r="H91" s="3"/>
      <c r="I91" s="3"/>
      <c r="J91" s="3"/>
      <c r="K91" s="3"/>
      <c r="L91" s="3"/>
      <c r="M91" s="3"/>
      <c r="N91" s="3"/>
      <c r="O91" s="3"/>
      <c r="P91" s="3"/>
      <c r="Q91" s="3"/>
      <c r="R91" s="3"/>
      <c r="S91" s="3"/>
      <c r="T91" s="3"/>
      <c r="U91" s="33"/>
      <c r="V91" s="3"/>
      <c r="W91" s="33"/>
      <c r="X91" s="3"/>
      <c r="Y91" s="1"/>
      <c r="Z91" s="28"/>
      <c r="AA91" s="1"/>
      <c r="AB91" s="1"/>
      <c r="AC91" s="1"/>
      <c r="AD91" s="1"/>
      <c r="AE91" s="33"/>
      <c r="AF91" s="33"/>
      <c r="AG91" s="1"/>
    </row>
    <row r="92" spans="1:33" ht="11.25" customHeight="1" x14ac:dyDescent="0.3">
      <c r="A92" s="1"/>
      <c r="B92" s="1"/>
      <c r="C92" s="1"/>
      <c r="D92" s="1"/>
      <c r="E92" s="2"/>
      <c r="F92" s="3"/>
      <c r="G92" s="3"/>
      <c r="H92" s="3"/>
      <c r="I92" s="3"/>
      <c r="J92" s="3"/>
      <c r="K92" s="3"/>
      <c r="L92" s="3"/>
      <c r="M92" s="3"/>
      <c r="N92" s="3"/>
      <c r="O92" s="3"/>
      <c r="P92" s="3"/>
      <c r="Q92" s="3"/>
      <c r="R92" s="3"/>
      <c r="S92" s="3"/>
      <c r="T92" s="3"/>
      <c r="U92" s="33"/>
      <c r="V92" s="3"/>
      <c r="W92" s="33"/>
      <c r="X92" s="3"/>
      <c r="Y92" s="1"/>
      <c r="Z92" s="28"/>
      <c r="AA92" s="1"/>
      <c r="AB92" s="1"/>
      <c r="AC92" s="1"/>
      <c r="AD92" s="1"/>
      <c r="AE92" s="33"/>
      <c r="AF92" s="33"/>
      <c r="AG92" s="1"/>
    </row>
    <row r="93" spans="1:33" ht="11.25" customHeight="1" x14ac:dyDescent="0.3">
      <c r="A93" s="1"/>
      <c r="B93" s="1"/>
      <c r="C93" s="1"/>
      <c r="D93" s="1"/>
      <c r="E93" s="2"/>
      <c r="F93" s="3"/>
      <c r="G93" s="3"/>
      <c r="H93" s="3"/>
      <c r="I93" s="3"/>
      <c r="J93" s="3"/>
      <c r="K93" s="3"/>
      <c r="L93" s="3"/>
      <c r="M93" s="3"/>
      <c r="N93" s="3"/>
      <c r="O93" s="3"/>
      <c r="P93" s="3"/>
      <c r="Q93" s="3"/>
      <c r="R93" s="3"/>
      <c r="S93" s="3"/>
      <c r="T93" s="3"/>
      <c r="U93" s="33"/>
      <c r="V93" s="3"/>
      <c r="W93" s="33"/>
      <c r="X93" s="3"/>
      <c r="Y93" s="1"/>
      <c r="Z93" s="28"/>
      <c r="AA93" s="1"/>
      <c r="AB93" s="1"/>
      <c r="AC93" s="1"/>
      <c r="AD93" s="1"/>
      <c r="AE93" s="33"/>
      <c r="AF93" s="33"/>
      <c r="AG93" s="1"/>
    </row>
    <row r="94" spans="1:33" ht="11.25" customHeight="1" x14ac:dyDescent="0.3">
      <c r="A94" s="1"/>
      <c r="B94" s="1"/>
      <c r="C94" s="1"/>
      <c r="D94" s="1"/>
      <c r="E94" s="2"/>
      <c r="F94" s="3"/>
      <c r="G94" s="3"/>
      <c r="H94" s="3"/>
      <c r="I94" s="3"/>
      <c r="J94" s="3"/>
      <c r="K94" s="3"/>
      <c r="L94" s="3"/>
      <c r="M94" s="3"/>
      <c r="N94" s="3"/>
      <c r="O94" s="3"/>
      <c r="P94" s="3"/>
      <c r="Q94" s="3"/>
      <c r="R94" s="3"/>
      <c r="S94" s="3"/>
      <c r="T94" s="3"/>
      <c r="U94" s="33"/>
      <c r="V94" s="3"/>
      <c r="W94" s="33"/>
      <c r="X94" s="3"/>
      <c r="Y94" s="1"/>
      <c r="Z94" s="28"/>
      <c r="AA94" s="1"/>
      <c r="AB94" s="1"/>
      <c r="AC94" s="1"/>
      <c r="AD94" s="1"/>
      <c r="AE94" s="33"/>
      <c r="AF94" s="33"/>
      <c r="AG94" s="1"/>
    </row>
    <row r="95" spans="1:33" ht="11.25" customHeight="1" x14ac:dyDescent="0.3">
      <c r="A95" s="1"/>
      <c r="B95" s="1"/>
      <c r="C95" s="1"/>
      <c r="D95" s="1"/>
      <c r="E95" s="2"/>
      <c r="F95" s="3"/>
      <c r="G95" s="3"/>
      <c r="H95" s="3"/>
      <c r="I95" s="3"/>
      <c r="J95" s="3"/>
      <c r="K95" s="3"/>
      <c r="L95" s="3"/>
      <c r="M95" s="3"/>
      <c r="N95" s="3"/>
      <c r="O95" s="3"/>
      <c r="P95" s="3"/>
      <c r="Q95" s="3"/>
      <c r="R95" s="3"/>
      <c r="S95" s="3"/>
      <c r="T95" s="3"/>
      <c r="U95" s="33"/>
      <c r="V95" s="3"/>
      <c r="W95" s="33"/>
      <c r="X95" s="3"/>
      <c r="Y95" s="1"/>
      <c r="Z95" s="28"/>
      <c r="AA95" s="1"/>
      <c r="AB95" s="1"/>
      <c r="AC95" s="1"/>
      <c r="AD95" s="1"/>
      <c r="AE95" s="33"/>
      <c r="AF95" s="33"/>
      <c r="AG95" s="1"/>
    </row>
    <row r="96" spans="1:33" ht="11.25" customHeight="1" x14ac:dyDescent="0.3">
      <c r="A96" s="1"/>
      <c r="B96" s="1"/>
      <c r="C96" s="1"/>
      <c r="D96" s="1"/>
      <c r="E96" s="2"/>
      <c r="F96" s="3"/>
      <c r="G96" s="3"/>
      <c r="H96" s="3"/>
      <c r="I96" s="3"/>
      <c r="J96" s="3"/>
      <c r="K96" s="3"/>
      <c r="L96" s="3"/>
      <c r="M96" s="3"/>
      <c r="N96" s="3"/>
      <c r="O96" s="3"/>
      <c r="P96" s="3"/>
      <c r="Q96" s="3"/>
      <c r="R96" s="3"/>
      <c r="S96" s="3"/>
      <c r="T96" s="3"/>
      <c r="U96" s="33"/>
      <c r="V96" s="3"/>
      <c r="W96" s="33"/>
      <c r="X96" s="3"/>
      <c r="Y96" s="1"/>
      <c r="Z96" s="28"/>
      <c r="AA96" s="1"/>
      <c r="AB96" s="1"/>
      <c r="AC96" s="1"/>
      <c r="AD96" s="1"/>
      <c r="AE96" s="33"/>
      <c r="AF96" s="33"/>
      <c r="AG96" s="1"/>
    </row>
    <row r="97" spans="1:33" ht="11.25" customHeight="1" x14ac:dyDescent="0.3">
      <c r="A97" s="1"/>
      <c r="B97" s="1"/>
      <c r="C97" s="1"/>
      <c r="D97" s="1"/>
      <c r="E97" s="2"/>
      <c r="F97" s="3"/>
      <c r="G97" s="3"/>
      <c r="H97" s="3"/>
      <c r="I97" s="3"/>
      <c r="J97" s="3"/>
      <c r="K97" s="3"/>
      <c r="L97" s="3"/>
      <c r="M97" s="3"/>
      <c r="N97" s="3"/>
      <c r="O97" s="3"/>
      <c r="P97" s="3"/>
      <c r="Q97" s="3"/>
      <c r="R97" s="3"/>
      <c r="S97" s="3"/>
      <c r="T97" s="3"/>
      <c r="U97" s="33"/>
      <c r="V97" s="3"/>
      <c r="W97" s="33"/>
      <c r="X97" s="3"/>
      <c r="Y97" s="1"/>
      <c r="Z97" s="28"/>
      <c r="AA97" s="1"/>
      <c r="AB97" s="1"/>
      <c r="AC97" s="1"/>
      <c r="AD97" s="1"/>
      <c r="AE97" s="33"/>
      <c r="AF97" s="33"/>
      <c r="AG97" s="1"/>
    </row>
    <row r="98" spans="1:33" ht="11.25" customHeight="1" x14ac:dyDescent="0.3">
      <c r="A98" s="1"/>
      <c r="B98" s="1"/>
      <c r="C98" s="1"/>
      <c r="D98" s="1"/>
      <c r="E98" s="2"/>
      <c r="F98" s="3"/>
      <c r="G98" s="3"/>
      <c r="H98" s="3"/>
      <c r="I98" s="3"/>
      <c r="J98" s="3"/>
      <c r="K98" s="3"/>
      <c r="L98" s="3"/>
      <c r="M98" s="3"/>
      <c r="N98" s="3"/>
      <c r="O98" s="3"/>
      <c r="P98" s="3"/>
      <c r="Q98" s="3"/>
      <c r="R98" s="3"/>
      <c r="S98" s="3"/>
      <c r="T98" s="3"/>
      <c r="U98" s="33"/>
      <c r="V98" s="3"/>
      <c r="W98" s="33"/>
      <c r="X98" s="3"/>
      <c r="Y98" s="1"/>
      <c r="Z98" s="28"/>
      <c r="AA98" s="1"/>
      <c r="AB98" s="1"/>
      <c r="AC98" s="1"/>
      <c r="AD98" s="1"/>
      <c r="AE98" s="33"/>
      <c r="AF98" s="33"/>
      <c r="AG98" s="1"/>
    </row>
    <row r="99" spans="1:33" ht="11.25" customHeight="1" x14ac:dyDescent="0.3">
      <c r="A99" s="1"/>
      <c r="B99" s="1"/>
      <c r="C99" s="1"/>
      <c r="D99" s="1"/>
      <c r="E99" s="2"/>
      <c r="F99" s="3"/>
      <c r="G99" s="3"/>
      <c r="H99" s="3"/>
      <c r="I99" s="3"/>
      <c r="J99" s="3"/>
      <c r="K99" s="3"/>
      <c r="L99" s="3"/>
      <c r="M99" s="3"/>
      <c r="N99" s="3"/>
      <c r="O99" s="3"/>
      <c r="P99" s="3"/>
      <c r="Q99" s="3"/>
      <c r="R99" s="3"/>
      <c r="S99" s="3"/>
      <c r="T99" s="3"/>
      <c r="U99" s="33"/>
      <c r="V99" s="3"/>
      <c r="W99" s="33"/>
      <c r="X99" s="3"/>
      <c r="Y99" s="1"/>
      <c r="Z99" s="28"/>
      <c r="AA99" s="1"/>
      <c r="AB99" s="1"/>
      <c r="AC99" s="1"/>
      <c r="AD99" s="1"/>
      <c r="AE99" s="33"/>
      <c r="AF99" s="33"/>
      <c r="AG99" s="1"/>
    </row>
    <row r="100" spans="1:33" ht="11.25" customHeight="1" x14ac:dyDescent="0.3">
      <c r="A100" s="1"/>
      <c r="B100" s="1"/>
      <c r="C100" s="1"/>
      <c r="D100" s="1"/>
      <c r="E100" s="2"/>
      <c r="F100" s="3"/>
      <c r="G100" s="3"/>
      <c r="H100" s="3"/>
      <c r="I100" s="3"/>
      <c r="J100" s="3"/>
      <c r="K100" s="3"/>
      <c r="L100" s="3"/>
      <c r="M100" s="3"/>
      <c r="N100" s="3"/>
      <c r="O100" s="3"/>
      <c r="P100" s="3"/>
      <c r="Q100" s="3"/>
      <c r="R100" s="3"/>
      <c r="S100" s="3"/>
      <c r="T100" s="3"/>
      <c r="U100" s="33"/>
      <c r="V100" s="3"/>
      <c r="W100" s="33"/>
      <c r="X100" s="3"/>
      <c r="Y100" s="1"/>
      <c r="Z100" s="28"/>
      <c r="AA100" s="1"/>
      <c r="AB100" s="1"/>
      <c r="AC100" s="1"/>
      <c r="AD100" s="1"/>
      <c r="AE100" s="33"/>
      <c r="AF100" s="33"/>
      <c r="AG100" s="1"/>
    </row>
    <row r="101" spans="1:33" ht="11.25" customHeight="1" x14ac:dyDescent="0.3">
      <c r="A101" s="1"/>
      <c r="B101" s="1"/>
      <c r="C101" s="1"/>
      <c r="D101" s="1"/>
      <c r="E101" s="2"/>
      <c r="F101" s="3"/>
      <c r="G101" s="3"/>
      <c r="H101" s="3"/>
      <c r="I101" s="3"/>
      <c r="J101" s="3"/>
      <c r="K101" s="3"/>
      <c r="L101" s="3"/>
      <c r="M101" s="3"/>
      <c r="N101" s="3"/>
      <c r="O101" s="3"/>
      <c r="P101" s="3"/>
      <c r="Q101" s="3"/>
      <c r="R101" s="3"/>
      <c r="S101" s="3"/>
      <c r="T101" s="3"/>
      <c r="U101" s="33"/>
      <c r="V101" s="3"/>
      <c r="W101" s="33"/>
      <c r="X101" s="3"/>
      <c r="Y101" s="1"/>
      <c r="Z101" s="28"/>
      <c r="AA101" s="1"/>
      <c r="AB101" s="1"/>
      <c r="AC101" s="1"/>
      <c r="AD101" s="1"/>
      <c r="AE101" s="33"/>
      <c r="AF101" s="33"/>
      <c r="AG101" s="1"/>
    </row>
    <row r="102" spans="1:33" ht="11.25" customHeight="1" x14ac:dyDescent="0.3">
      <c r="A102" s="1"/>
      <c r="B102" s="1"/>
      <c r="C102" s="1"/>
      <c r="D102" s="1"/>
      <c r="E102" s="2"/>
      <c r="F102" s="3"/>
      <c r="G102" s="3"/>
      <c r="H102" s="3"/>
      <c r="I102" s="3"/>
      <c r="J102" s="3"/>
      <c r="K102" s="3"/>
      <c r="L102" s="3"/>
      <c r="M102" s="3"/>
      <c r="N102" s="3"/>
      <c r="O102" s="3"/>
      <c r="P102" s="3"/>
      <c r="Q102" s="3"/>
      <c r="R102" s="3"/>
      <c r="S102" s="3"/>
      <c r="T102" s="3"/>
      <c r="U102" s="33"/>
      <c r="V102" s="3"/>
      <c r="W102" s="33"/>
      <c r="X102" s="3"/>
      <c r="Y102" s="1"/>
      <c r="Z102" s="28"/>
      <c r="AA102" s="1"/>
      <c r="AB102" s="1"/>
      <c r="AC102" s="1"/>
      <c r="AD102" s="1"/>
      <c r="AE102" s="33"/>
      <c r="AF102" s="33"/>
      <c r="AG102" s="1"/>
    </row>
    <row r="103" spans="1:33" ht="11.25" customHeight="1" x14ac:dyDescent="0.3">
      <c r="A103" s="1"/>
      <c r="B103" s="1"/>
      <c r="C103" s="1"/>
      <c r="D103" s="1"/>
      <c r="E103" s="2"/>
      <c r="F103" s="3"/>
      <c r="G103" s="3"/>
      <c r="H103" s="3"/>
      <c r="I103" s="3"/>
      <c r="J103" s="3"/>
      <c r="K103" s="3"/>
      <c r="L103" s="3"/>
      <c r="M103" s="3"/>
      <c r="N103" s="3"/>
      <c r="O103" s="3"/>
      <c r="P103" s="3"/>
      <c r="Q103" s="3"/>
      <c r="R103" s="3"/>
      <c r="S103" s="3"/>
      <c r="T103" s="3"/>
      <c r="U103" s="33"/>
      <c r="V103" s="3"/>
      <c r="W103" s="33"/>
      <c r="X103" s="3"/>
      <c r="Y103" s="1"/>
      <c r="Z103" s="28"/>
      <c r="AA103" s="1"/>
      <c r="AB103" s="1"/>
      <c r="AC103" s="1"/>
      <c r="AD103" s="1"/>
      <c r="AE103" s="33"/>
      <c r="AF103" s="33"/>
      <c r="AG103" s="1"/>
    </row>
    <row r="104" spans="1:33" ht="11.25" customHeight="1" x14ac:dyDescent="0.3">
      <c r="A104" s="1"/>
      <c r="B104" s="1"/>
      <c r="C104" s="1"/>
      <c r="D104" s="1"/>
      <c r="E104" s="2"/>
      <c r="F104" s="3"/>
      <c r="G104" s="3"/>
      <c r="H104" s="3"/>
      <c r="I104" s="3"/>
      <c r="J104" s="3"/>
      <c r="K104" s="3"/>
      <c r="L104" s="3"/>
      <c r="M104" s="3"/>
      <c r="N104" s="3"/>
      <c r="O104" s="3"/>
      <c r="P104" s="3"/>
      <c r="Q104" s="3"/>
      <c r="R104" s="3"/>
      <c r="S104" s="3"/>
      <c r="T104" s="3"/>
      <c r="U104" s="33"/>
      <c r="V104" s="3"/>
      <c r="W104" s="33"/>
      <c r="X104" s="3"/>
      <c r="Y104" s="1"/>
      <c r="Z104" s="28"/>
      <c r="AA104" s="1"/>
      <c r="AB104" s="1"/>
      <c r="AC104" s="1"/>
      <c r="AD104" s="1"/>
      <c r="AE104" s="33"/>
      <c r="AF104" s="33"/>
      <c r="AG104" s="1"/>
    </row>
    <row r="105" spans="1:33" ht="11.25" customHeight="1" x14ac:dyDescent="0.3">
      <c r="A105" s="1"/>
      <c r="B105" s="1"/>
      <c r="C105" s="1"/>
      <c r="D105" s="1"/>
      <c r="E105" s="2"/>
      <c r="F105" s="3"/>
      <c r="G105" s="3"/>
      <c r="H105" s="3"/>
      <c r="I105" s="3"/>
      <c r="J105" s="3"/>
      <c r="K105" s="3"/>
      <c r="L105" s="3"/>
      <c r="M105" s="3"/>
      <c r="N105" s="3"/>
      <c r="O105" s="3"/>
      <c r="P105" s="3"/>
      <c r="Q105" s="3"/>
      <c r="R105" s="3"/>
      <c r="S105" s="3"/>
      <c r="T105" s="3"/>
      <c r="U105" s="33"/>
      <c r="V105" s="3"/>
      <c r="W105" s="33"/>
      <c r="X105" s="3"/>
      <c r="Y105" s="1"/>
      <c r="Z105" s="28"/>
      <c r="AA105" s="1"/>
      <c r="AB105" s="1"/>
      <c r="AC105" s="1"/>
      <c r="AD105" s="1"/>
      <c r="AE105" s="33"/>
      <c r="AF105" s="33"/>
      <c r="AG105" s="1"/>
    </row>
    <row r="106" spans="1:33" ht="11.25" customHeight="1" x14ac:dyDescent="0.3">
      <c r="A106" s="1"/>
      <c r="B106" s="1"/>
      <c r="C106" s="1"/>
      <c r="D106" s="1"/>
      <c r="E106" s="2"/>
      <c r="F106" s="3"/>
      <c r="G106" s="3"/>
      <c r="H106" s="3"/>
      <c r="I106" s="3"/>
      <c r="J106" s="3"/>
      <c r="K106" s="3"/>
      <c r="L106" s="3"/>
      <c r="M106" s="3"/>
      <c r="N106" s="3"/>
      <c r="O106" s="3"/>
      <c r="P106" s="3"/>
      <c r="Q106" s="3"/>
      <c r="R106" s="3"/>
      <c r="S106" s="3"/>
      <c r="T106" s="3"/>
      <c r="U106" s="33"/>
      <c r="V106" s="3"/>
      <c r="W106" s="33"/>
      <c r="X106" s="3"/>
      <c r="Y106" s="1"/>
      <c r="Z106" s="28"/>
      <c r="AA106" s="1"/>
      <c r="AB106" s="1"/>
      <c r="AC106" s="1"/>
      <c r="AD106" s="1"/>
      <c r="AE106" s="33"/>
      <c r="AF106" s="33"/>
      <c r="AG106" s="1"/>
    </row>
    <row r="107" spans="1:33" ht="11.25" customHeight="1" x14ac:dyDescent="0.3">
      <c r="A107" s="1"/>
      <c r="B107" s="1"/>
      <c r="C107" s="1"/>
      <c r="D107" s="1"/>
      <c r="E107" s="2"/>
      <c r="F107" s="3"/>
      <c r="G107" s="3"/>
      <c r="H107" s="3"/>
      <c r="I107" s="3"/>
      <c r="J107" s="3"/>
      <c r="K107" s="3"/>
      <c r="L107" s="3"/>
      <c r="M107" s="3"/>
      <c r="N107" s="3"/>
      <c r="O107" s="3"/>
      <c r="P107" s="3"/>
      <c r="Q107" s="3"/>
      <c r="R107" s="3"/>
      <c r="S107" s="3"/>
      <c r="T107" s="3"/>
      <c r="U107" s="33"/>
      <c r="V107" s="3"/>
      <c r="W107" s="33"/>
      <c r="X107" s="3"/>
      <c r="Y107" s="1"/>
      <c r="Z107" s="28"/>
      <c r="AA107" s="1"/>
      <c r="AB107" s="1"/>
      <c r="AC107" s="1"/>
      <c r="AD107" s="1"/>
      <c r="AE107" s="33"/>
      <c r="AF107" s="33"/>
      <c r="AG107" s="1"/>
    </row>
    <row r="108" spans="1:33" ht="11.25" customHeight="1" x14ac:dyDescent="0.3">
      <c r="A108" s="1"/>
      <c r="B108" s="1"/>
      <c r="C108" s="1"/>
      <c r="D108" s="1"/>
      <c r="E108" s="2"/>
      <c r="F108" s="3"/>
      <c r="G108" s="3"/>
      <c r="H108" s="3"/>
      <c r="I108" s="3"/>
      <c r="J108" s="3"/>
      <c r="K108" s="3"/>
      <c r="L108" s="3"/>
      <c r="M108" s="3"/>
      <c r="N108" s="3"/>
      <c r="O108" s="3"/>
      <c r="P108" s="3"/>
      <c r="Q108" s="3"/>
      <c r="R108" s="3"/>
      <c r="S108" s="3"/>
      <c r="T108" s="3"/>
      <c r="U108" s="33"/>
      <c r="V108" s="3"/>
      <c r="W108" s="33"/>
      <c r="X108" s="3"/>
      <c r="Y108" s="1"/>
      <c r="Z108" s="28"/>
      <c r="AA108" s="1"/>
      <c r="AB108" s="1"/>
      <c r="AC108" s="1"/>
      <c r="AD108" s="1"/>
      <c r="AE108" s="33"/>
      <c r="AF108" s="33"/>
      <c r="AG108" s="1"/>
    </row>
    <row r="109" spans="1:33" ht="11.25" customHeight="1" x14ac:dyDescent="0.3">
      <c r="A109" s="1"/>
      <c r="B109" s="1"/>
      <c r="C109" s="1"/>
      <c r="D109" s="1"/>
      <c r="E109" s="2"/>
      <c r="F109" s="3"/>
      <c r="G109" s="3"/>
      <c r="H109" s="3"/>
      <c r="I109" s="3"/>
      <c r="J109" s="3"/>
      <c r="K109" s="3"/>
      <c r="L109" s="3"/>
      <c r="M109" s="3"/>
      <c r="N109" s="3"/>
      <c r="O109" s="3"/>
      <c r="P109" s="3"/>
      <c r="Q109" s="3"/>
      <c r="R109" s="3"/>
      <c r="S109" s="3"/>
      <c r="T109" s="3"/>
      <c r="U109" s="33"/>
      <c r="V109" s="3"/>
      <c r="W109" s="33"/>
      <c r="X109" s="3"/>
      <c r="Y109" s="1"/>
      <c r="Z109" s="28"/>
      <c r="AA109" s="1"/>
      <c r="AB109" s="1"/>
      <c r="AC109" s="1"/>
      <c r="AD109" s="1"/>
      <c r="AE109" s="33"/>
      <c r="AF109" s="33"/>
      <c r="AG109" s="1"/>
    </row>
    <row r="110" spans="1:33" ht="11.25" customHeight="1" x14ac:dyDescent="0.3">
      <c r="A110" s="1"/>
      <c r="B110" s="1"/>
      <c r="C110" s="1"/>
      <c r="D110" s="1"/>
      <c r="E110" s="2"/>
      <c r="F110" s="3"/>
      <c r="G110" s="3"/>
      <c r="H110" s="3"/>
      <c r="I110" s="3"/>
      <c r="J110" s="3"/>
      <c r="K110" s="3"/>
      <c r="L110" s="3"/>
      <c r="M110" s="3"/>
      <c r="N110" s="3"/>
      <c r="O110" s="3"/>
      <c r="P110" s="3"/>
      <c r="Q110" s="3"/>
      <c r="R110" s="3"/>
      <c r="S110" s="3"/>
      <c r="T110" s="3"/>
      <c r="U110" s="33"/>
      <c r="V110" s="3"/>
      <c r="W110" s="33"/>
      <c r="X110" s="3"/>
      <c r="Y110" s="1"/>
      <c r="Z110" s="28"/>
      <c r="AA110" s="1"/>
      <c r="AB110" s="1"/>
      <c r="AC110" s="1"/>
      <c r="AD110" s="1"/>
      <c r="AE110" s="33"/>
      <c r="AF110" s="33"/>
      <c r="AG110" s="1"/>
    </row>
    <row r="111" spans="1:33" ht="11.25" customHeight="1" x14ac:dyDescent="0.3">
      <c r="A111" s="1"/>
      <c r="B111" s="1"/>
      <c r="C111" s="1"/>
      <c r="D111" s="1"/>
      <c r="E111" s="2"/>
      <c r="F111" s="3"/>
      <c r="G111" s="3"/>
      <c r="H111" s="3"/>
      <c r="I111" s="3"/>
      <c r="J111" s="3"/>
      <c r="K111" s="3"/>
      <c r="L111" s="3"/>
      <c r="M111" s="3"/>
      <c r="N111" s="3"/>
      <c r="O111" s="3"/>
      <c r="P111" s="3"/>
      <c r="Q111" s="3"/>
      <c r="R111" s="3"/>
      <c r="S111" s="3"/>
      <c r="T111" s="3"/>
      <c r="U111" s="33"/>
      <c r="V111" s="3"/>
      <c r="W111" s="33"/>
      <c r="X111" s="3"/>
      <c r="Y111" s="1"/>
      <c r="Z111" s="28"/>
      <c r="AA111" s="1"/>
      <c r="AB111" s="1"/>
      <c r="AC111" s="1"/>
      <c r="AD111" s="1"/>
      <c r="AE111" s="33"/>
      <c r="AF111" s="33"/>
      <c r="AG111" s="1"/>
    </row>
    <row r="112" spans="1:33" ht="11.25" customHeight="1" x14ac:dyDescent="0.3">
      <c r="A112" s="1"/>
      <c r="B112" s="1"/>
      <c r="C112" s="1"/>
      <c r="D112" s="1"/>
      <c r="E112" s="2"/>
      <c r="F112" s="3"/>
      <c r="G112" s="3"/>
      <c r="H112" s="3"/>
      <c r="I112" s="3"/>
      <c r="J112" s="3"/>
      <c r="K112" s="3"/>
      <c r="L112" s="3"/>
      <c r="M112" s="3"/>
      <c r="N112" s="3"/>
      <c r="O112" s="3"/>
      <c r="P112" s="3"/>
      <c r="Q112" s="3"/>
      <c r="R112" s="3"/>
      <c r="S112" s="3"/>
      <c r="T112" s="3"/>
      <c r="U112" s="33"/>
      <c r="V112" s="3"/>
      <c r="W112" s="33"/>
      <c r="X112" s="3"/>
      <c r="Y112" s="1"/>
      <c r="Z112" s="28"/>
      <c r="AA112" s="1"/>
      <c r="AB112" s="1"/>
      <c r="AC112" s="1"/>
      <c r="AD112" s="1"/>
      <c r="AE112" s="33"/>
      <c r="AF112" s="33"/>
      <c r="AG112" s="1"/>
    </row>
    <row r="113" spans="1:33" ht="11.25" customHeight="1" x14ac:dyDescent="0.3">
      <c r="A113" s="1"/>
      <c r="B113" s="1"/>
      <c r="C113" s="1"/>
      <c r="D113" s="1"/>
      <c r="E113" s="2"/>
      <c r="F113" s="3"/>
      <c r="G113" s="3"/>
      <c r="H113" s="3"/>
      <c r="I113" s="3"/>
      <c r="J113" s="3"/>
      <c r="K113" s="3"/>
      <c r="L113" s="3"/>
      <c r="M113" s="3"/>
      <c r="N113" s="3"/>
      <c r="O113" s="3"/>
      <c r="P113" s="3"/>
      <c r="Q113" s="3"/>
      <c r="R113" s="3"/>
      <c r="S113" s="3"/>
      <c r="T113" s="3"/>
      <c r="U113" s="33"/>
      <c r="V113" s="3"/>
      <c r="W113" s="33"/>
      <c r="X113" s="3"/>
      <c r="Y113" s="1"/>
      <c r="Z113" s="28"/>
      <c r="AA113" s="1"/>
      <c r="AB113" s="1"/>
      <c r="AC113" s="1"/>
      <c r="AD113" s="1"/>
      <c r="AE113" s="33"/>
      <c r="AF113" s="33"/>
      <c r="AG113" s="1"/>
    </row>
    <row r="114" spans="1:33" ht="11.25" customHeight="1" x14ac:dyDescent="0.3">
      <c r="A114" s="1"/>
      <c r="B114" s="1"/>
      <c r="C114" s="1"/>
      <c r="D114" s="1"/>
      <c r="E114" s="2"/>
      <c r="F114" s="3"/>
      <c r="G114" s="3"/>
      <c r="H114" s="3"/>
      <c r="I114" s="3"/>
      <c r="J114" s="3"/>
      <c r="K114" s="3"/>
      <c r="L114" s="3"/>
      <c r="M114" s="3"/>
      <c r="N114" s="3"/>
      <c r="O114" s="3"/>
      <c r="P114" s="3"/>
      <c r="Q114" s="3"/>
      <c r="R114" s="3"/>
      <c r="S114" s="3"/>
      <c r="T114" s="3"/>
      <c r="U114" s="33"/>
      <c r="V114" s="3"/>
      <c r="W114" s="33"/>
      <c r="X114" s="3"/>
      <c r="Y114" s="1"/>
      <c r="Z114" s="28"/>
      <c r="AA114" s="1"/>
      <c r="AB114" s="1"/>
      <c r="AC114" s="1"/>
      <c r="AD114" s="1"/>
      <c r="AE114" s="33"/>
      <c r="AF114" s="33"/>
      <c r="AG114" s="1"/>
    </row>
    <row r="115" spans="1:33" ht="11.25" customHeight="1" x14ac:dyDescent="0.3">
      <c r="A115" s="1"/>
      <c r="B115" s="1"/>
      <c r="C115" s="1"/>
      <c r="D115" s="1"/>
      <c r="E115" s="2"/>
      <c r="F115" s="3"/>
      <c r="G115" s="3"/>
      <c r="H115" s="3"/>
      <c r="I115" s="3"/>
      <c r="J115" s="3"/>
      <c r="K115" s="3"/>
      <c r="L115" s="3"/>
      <c r="M115" s="3"/>
      <c r="N115" s="3"/>
      <c r="O115" s="3"/>
      <c r="P115" s="3"/>
      <c r="Q115" s="3"/>
      <c r="R115" s="3"/>
      <c r="S115" s="3"/>
      <c r="T115" s="3"/>
      <c r="U115" s="33"/>
      <c r="V115" s="3"/>
      <c r="W115" s="33"/>
      <c r="X115" s="3"/>
      <c r="Y115" s="1"/>
      <c r="Z115" s="28"/>
      <c r="AA115" s="1"/>
      <c r="AB115" s="1"/>
      <c r="AC115" s="1"/>
      <c r="AD115" s="1"/>
      <c r="AE115" s="33"/>
      <c r="AF115" s="33"/>
      <c r="AG115" s="1"/>
    </row>
    <row r="116" spans="1:33" ht="11.25" customHeight="1" x14ac:dyDescent="0.3">
      <c r="A116" s="1"/>
      <c r="B116" s="1"/>
      <c r="C116" s="1"/>
      <c r="D116" s="1"/>
      <c r="E116" s="2"/>
      <c r="F116" s="3"/>
      <c r="G116" s="3"/>
      <c r="H116" s="3"/>
      <c r="I116" s="3"/>
      <c r="J116" s="3"/>
      <c r="K116" s="3"/>
      <c r="L116" s="3"/>
      <c r="M116" s="3"/>
      <c r="N116" s="3"/>
      <c r="O116" s="3"/>
      <c r="P116" s="3"/>
      <c r="Q116" s="3"/>
      <c r="R116" s="3"/>
      <c r="S116" s="3"/>
      <c r="T116" s="3"/>
      <c r="U116" s="33"/>
      <c r="V116" s="3"/>
      <c r="W116" s="33"/>
      <c r="X116" s="3"/>
      <c r="Y116" s="1"/>
      <c r="Z116" s="28"/>
      <c r="AA116" s="1"/>
      <c r="AB116" s="1"/>
      <c r="AC116" s="1"/>
      <c r="AD116" s="1"/>
      <c r="AE116" s="33"/>
      <c r="AF116" s="33"/>
      <c r="AG116" s="1"/>
    </row>
    <row r="117" spans="1:33" ht="11.25" customHeight="1" x14ac:dyDescent="0.3">
      <c r="A117" s="1"/>
      <c r="B117" s="1"/>
      <c r="C117" s="1"/>
      <c r="D117" s="1"/>
      <c r="E117" s="2"/>
      <c r="F117" s="3"/>
      <c r="G117" s="3"/>
      <c r="H117" s="3"/>
      <c r="I117" s="3"/>
      <c r="J117" s="3"/>
      <c r="K117" s="3"/>
      <c r="L117" s="3"/>
      <c r="M117" s="3"/>
      <c r="N117" s="3"/>
      <c r="O117" s="3"/>
      <c r="P117" s="3"/>
      <c r="Q117" s="3"/>
      <c r="R117" s="3"/>
      <c r="S117" s="3"/>
      <c r="T117" s="3"/>
      <c r="U117" s="33"/>
      <c r="V117" s="3"/>
      <c r="W117" s="33"/>
      <c r="X117" s="3"/>
      <c r="Y117" s="1"/>
      <c r="Z117" s="28"/>
      <c r="AA117" s="1"/>
      <c r="AB117" s="1"/>
      <c r="AC117" s="1"/>
      <c r="AD117" s="1"/>
      <c r="AE117" s="33"/>
      <c r="AF117" s="33"/>
      <c r="AG117" s="1"/>
    </row>
    <row r="118" spans="1:33" ht="11.25" customHeight="1" x14ac:dyDescent="0.3">
      <c r="A118" s="1"/>
      <c r="B118" s="1"/>
      <c r="C118" s="1"/>
      <c r="D118" s="1"/>
      <c r="E118" s="2"/>
      <c r="F118" s="3"/>
      <c r="G118" s="3"/>
      <c r="H118" s="3"/>
      <c r="I118" s="3"/>
      <c r="J118" s="3"/>
      <c r="K118" s="3"/>
      <c r="L118" s="3"/>
      <c r="M118" s="3"/>
      <c r="N118" s="3"/>
      <c r="O118" s="3"/>
      <c r="P118" s="3"/>
      <c r="Q118" s="3"/>
      <c r="R118" s="3"/>
      <c r="S118" s="3"/>
      <c r="T118" s="3"/>
      <c r="U118" s="33"/>
      <c r="V118" s="3"/>
      <c r="W118" s="33"/>
      <c r="X118" s="3"/>
      <c r="Y118" s="1"/>
      <c r="Z118" s="28"/>
      <c r="AA118" s="1"/>
      <c r="AB118" s="1"/>
      <c r="AC118" s="1"/>
      <c r="AD118" s="1"/>
      <c r="AE118" s="33"/>
      <c r="AF118" s="33"/>
      <c r="AG118" s="1"/>
    </row>
    <row r="119" spans="1:33" ht="11.25" customHeight="1" x14ac:dyDescent="0.3">
      <c r="A119" s="1"/>
      <c r="B119" s="1"/>
      <c r="C119" s="1"/>
      <c r="D119" s="1"/>
      <c r="E119" s="2"/>
      <c r="F119" s="3"/>
      <c r="G119" s="3"/>
      <c r="H119" s="3"/>
      <c r="I119" s="3"/>
      <c r="J119" s="3"/>
      <c r="K119" s="3"/>
      <c r="L119" s="3"/>
      <c r="M119" s="3"/>
      <c r="N119" s="3"/>
      <c r="O119" s="3"/>
      <c r="P119" s="3"/>
      <c r="Q119" s="3"/>
      <c r="R119" s="3"/>
      <c r="S119" s="3"/>
      <c r="T119" s="3"/>
      <c r="U119" s="33"/>
      <c r="V119" s="3"/>
      <c r="W119" s="33"/>
      <c r="X119" s="3"/>
      <c r="Y119" s="1"/>
      <c r="Z119" s="28"/>
      <c r="AA119" s="1"/>
      <c r="AB119" s="1"/>
      <c r="AC119" s="1"/>
      <c r="AD119" s="1"/>
      <c r="AE119" s="33"/>
      <c r="AF119" s="33"/>
      <c r="AG119" s="1"/>
    </row>
    <row r="120" spans="1:33" ht="11.25" customHeight="1" x14ac:dyDescent="0.3">
      <c r="A120" s="1"/>
      <c r="B120" s="1"/>
      <c r="C120" s="1"/>
      <c r="D120" s="1"/>
      <c r="E120" s="2"/>
      <c r="F120" s="3"/>
      <c r="G120" s="3"/>
      <c r="H120" s="3"/>
      <c r="I120" s="3"/>
      <c r="J120" s="3"/>
      <c r="K120" s="3"/>
      <c r="L120" s="3"/>
      <c r="M120" s="3"/>
      <c r="N120" s="3"/>
      <c r="O120" s="3"/>
      <c r="P120" s="3"/>
      <c r="Q120" s="3"/>
      <c r="R120" s="3"/>
      <c r="S120" s="3"/>
      <c r="T120" s="3"/>
      <c r="U120" s="33"/>
      <c r="V120" s="3"/>
      <c r="W120" s="33"/>
      <c r="X120" s="3"/>
      <c r="Y120" s="1"/>
      <c r="Z120" s="28"/>
      <c r="AA120" s="1"/>
      <c r="AB120" s="1"/>
      <c r="AC120" s="1"/>
      <c r="AD120" s="1"/>
      <c r="AE120" s="33"/>
      <c r="AF120" s="33"/>
      <c r="AG120" s="1"/>
    </row>
    <row r="121" spans="1:33" ht="11.25" customHeight="1" x14ac:dyDescent="0.3">
      <c r="A121" s="1"/>
      <c r="B121" s="1"/>
      <c r="C121" s="1"/>
      <c r="D121" s="1"/>
      <c r="E121" s="2"/>
      <c r="F121" s="3"/>
      <c r="G121" s="3"/>
      <c r="H121" s="3"/>
      <c r="I121" s="3"/>
      <c r="J121" s="3"/>
      <c r="K121" s="3"/>
      <c r="L121" s="3"/>
      <c r="M121" s="3"/>
      <c r="N121" s="3"/>
      <c r="O121" s="3"/>
      <c r="P121" s="3"/>
      <c r="Q121" s="3"/>
      <c r="R121" s="3"/>
      <c r="S121" s="3"/>
      <c r="T121" s="3"/>
      <c r="U121" s="33"/>
      <c r="V121" s="3"/>
      <c r="W121" s="33"/>
      <c r="X121" s="3"/>
      <c r="Y121" s="1"/>
      <c r="Z121" s="28"/>
      <c r="AA121" s="1"/>
      <c r="AB121" s="1"/>
      <c r="AC121" s="1"/>
      <c r="AD121" s="1"/>
      <c r="AE121" s="33"/>
      <c r="AF121" s="33"/>
      <c r="AG121" s="1"/>
    </row>
    <row r="122" spans="1:33" ht="11.25" customHeight="1" x14ac:dyDescent="0.3">
      <c r="A122" s="1"/>
      <c r="B122" s="1"/>
      <c r="C122" s="1"/>
      <c r="D122" s="1"/>
      <c r="E122" s="2"/>
      <c r="F122" s="3"/>
      <c r="G122" s="3"/>
      <c r="H122" s="3"/>
      <c r="I122" s="3"/>
      <c r="J122" s="3"/>
      <c r="K122" s="3"/>
      <c r="L122" s="3"/>
      <c r="M122" s="3"/>
      <c r="N122" s="3"/>
      <c r="O122" s="3"/>
      <c r="P122" s="3"/>
      <c r="Q122" s="3"/>
      <c r="R122" s="3"/>
      <c r="S122" s="3"/>
      <c r="T122" s="3"/>
      <c r="U122" s="33"/>
      <c r="V122" s="3"/>
      <c r="W122" s="33"/>
      <c r="X122" s="3"/>
      <c r="Y122" s="1"/>
      <c r="Z122" s="28"/>
      <c r="AA122" s="1"/>
      <c r="AB122" s="1"/>
      <c r="AC122" s="1"/>
      <c r="AD122" s="1"/>
      <c r="AE122" s="33"/>
      <c r="AF122" s="33"/>
      <c r="AG122" s="1"/>
    </row>
    <row r="123" spans="1:33" ht="11.25" customHeight="1" x14ac:dyDescent="0.3">
      <c r="A123" s="1"/>
      <c r="B123" s="1"/>
      <c r="C123" s="1"/>
      <c r="D123" s="1"/>
      <c r="E123" s="2"/>
      <c r="F123" s="3"/>
      <c r="G123" s="3"/>
      <c r="H123" s="3"/>
      <c r="I123" s="3"/>
      <c r="J123" s="3"/>
      <c r="K123" s="3"/>
      <c r="L123" s="3"/>
      <c r="M123" s="3"/>
      <c r="N123" s="3"/>
      <c r="O123" s="3"/>
      <c r="P123" s="3"/>
      <c r="Q123" s="3"/>
      <c r="R123" s="3"/>
      <c r="S123" s="3"/>
      <c r="T123" s="3"/>
      <c r="U123" s="33"/>
      <c r="V123" s="3"/>
      <c r="W123" s="33"/>
      <c r="X123" s="3"/>
      <c r="Y123" s="1"/>
      <c r="Z123" s="28"/>
      <c r="AA123" s="1"/>
      <c r="AB123" s="1"/>
      <c r="AC123" s="1"/>
      <c r="AD123" s="1"/>
      <c r="AE123" s="33"/>
      <c r="AF123" s="33"/>
      <c r="AG123" s="1"/>
    </row>
    <row r="124" spans="1:33" ht="11.25" customHeight="1" x14ac:dyDescent="0.3">
      <c r="A124" s="1"/>
      <c r="B124" s="1"/>
      <c r="C124" s="1"/>
      <c r="D124" s="1"/>
      <c r="E124" s="2"/>
      <c r="F124" s="3"/>
      <c r="G124" s="3"/>
      <c r="H124" s="3"/>
      <c r="I124" s="3"/>
      <c r="J124" s="3"/>
      <c r="K124" s="3"/>
      <c r="L124" s="3"/>
      <c r="M124" s="3"/>
      <c r="N124" s="3"/>
      <c r="O124" s="3"/>
      <c r="P124" s="3"/>
      <c r="Q124" s="3"/>
      <c r="R124" s="3"/>
      <c r="S124" s="3"/>
      <c r="T124" s="3"/>
      <c r="U124" s="33"/>
      <c r="V124" s="3"/>
      <c r="W124" s="33"/>
      <c r="X124" s="3"/>
      <c r="Y124" s="1"/>
      <c r="Z124" s="28"/>
      <c r="AA124" s="1"/>
      <c r="AB124" s="1"/>
      <c r="AC124" s="1"/>
      <c r="AD124" s="1"/>
      <c r="AE124" s="33"/>
      <c r="AF124" s="33"/>
      <c r="AG124" s="1"/>
    </row>
    <row r="125" spans="1:33" ht="11.25" customHeight="1" x14ac:dyDescent="0.3">
      <c r="A125" s="1"/>
      <c r="B125" s="1"/>
      <c r="C125" s="1"/>
      <c r="D125" s="1"/>
      <c r="E125" s="2"/>
      <c r="F125" s="3"/>
      <c r="G125" s="3"/>
      <c r="H125" s="3"/>
      <c r="I125" s="3"/>
      <c r="J125" s="3"/>
      <c r="K125" s="3"/>
      <c r="L125" s="3"/>
      <c r="M125" s="3"/>
      <c r="N125" s="3"/>
      <c r="O125" s="3"/>
      <c r="P125" s="3"/>
      <c r="Q125" s="3"/>
      <c r="R125" s="3"/>
      <c r="S125" s="3"/>
      <c r="T125" s="3"/>
      <c r="U125" s="33"/>
      <c r="V125" s="3"/>
      <c r="W125" s="33"/>
      <c r="X125" s="3"/>
      <c r="Y125" s="1"/>
      <c r="Z125" s="28"/>
      <c r="AA125" s="1"/>
      <c r="AB125" s="1"/>
      <c r="AC125" s="1"/>
      <c r="AD125" s="1"/>
      <c r="AE125" s="33"/>
      <c r="AF125" s="33"/>
      <c r="AG125" s="1"/>
    </row>
    <row r="126" spans="1:33" ht="11.25" customHeight="1" x14ac:dyDescent="0.3">
      <c r="A126" s="1"/>
      <c r="B126" s="1"/>
      <c r="C126" s="1"/>
      <c r="D126" s="1"/>
      <c r="E126" s="2"/>
      <c r="F126" s="3"/>
      <c r="G126" s="3"/>
      <c r="H126" s="3"/>
      <c r="I126" s="3"/>
      <c r="J126" s="3"/>
      <c r="K126" s="3"/>
      <c r="L126" s="3"/>
      <c r="M126" s="3"/>
      <c r="N126" s="3"/>
      <c r="O126" s="3"/>
      <c r="P126" s="3"/>
      <c r="Q126" s="3"/>
      <c r="R126" s="3"/>
      <c r="S126" s="3"/>
      <c r="T126" s="3"/>
      <c r="U126" s="33"/>
      <c r="V126" s="3"/>
      <c r="W126" s="33"/>
      <c r="X126" s="3"/>
      <c r="Y126" s="1"/>
      <c r="Z126" s="28"/>
      <c r="AA126" s="1"/>
      <c r="AB126" s="1"/>
      <c r="AC126" s="1"/>
      <c r="AD126" s="1"/>
      <c r="AE126" s="33"/>
      <c r="AF126" s="33"/>
      <c r="AG126" s="1"/>
    </row>
    <row r="127" spans="1:33" ht="11.25" customHeight="1" x14ac:dyDescent="0.3">
      <c r="A127" s="1"/>
      <c r="B127" s="1"/>
      <c r="C127" s="1"/>
      <c r="D127" s="1"/>
      <c r="E127" s="2"/>
      <c r="F127" s="3"/>
      <c r="G127" s="3"/>
      <c r="H127" s="3"/>
      <c r="I127" s="3"/>
      <c r="J127" s="3"/>
      <c r="K127" s="3"/>
      <c r="L127" s="3"/>
      <c r="M127" s="3"/>
      <c r="N127" s="3"/>
      <c r="O127" s="3"/>
      <c r="P127" s="3"/>
      <c r="Q127" s="3"/>
      <c r="R127" s="3"/>
      <c r="S127" s="3"/>
      <c r="T127" s="3"/>
      <c r="U127" s="33"/>
      <c r="V127" s="3"/>
      <c r="W127" s="33"/>
      <c r="X127" s="3"/>
      <c r="Y127" s="1"/>
      <c r="Z127" s="28"/>
      <c r="AA127" s="1"/>
      <c r="AB127" s="1"/>
      <c r="AC127" s="1"/>
      <c r="AD127" s="1"/>
      <c r="AE127" s="33"/>
      <c r="AF127" s="33"/>
      <c r="AG127" s="1"/>
    </row>
    <row r="128" spans="1:33" ht="11.25" customHeight="1" x14ac:dyDescent="0.3">
      <c r="A128" s="1"/>
      <c r="B128" s="1"/>
      <c r="C128" s="1"/>
      <c r="D128" s="1"/>
      <c r="E128" s="2"/>
      <c r="F128" s="3"/>
      <c r="G128" s="3"/>
      <c r="H128" s="3"/>
      <c r="I128" s="3"/>
      <c r="J128" s="3"/>
      <c r="K128" s="3"/>
      <c r="L128" s="3"/>
      <c r="M128" s="3"/>
      <c r="N128" s="3"/>
      <c r="O128" s="3"/>
      <c r="P128" s="3"/>
      <c r="Q128" s="3"/>
      <c r="R128" s="3"/>
      <c r="S128" s="3"/>
      <c r="T128" s="3"/>
      <c r="U128" s="33"/>
      <c r="V128" s="3"/>
      <c r="W128" s="33"/>
      <c r="X128" s="3"/>
      <c r="Y128" s="1"/>
      <c r="Z128" s="28"/>
      <c r="AA128" s="1"/>
      <c r="AB128" s="1"/>
      <c r="AC128" s="1"/>
      <c r="AD128" s="1"/>
      <c r="AE128" s="33"/>
      <c r="AF128" s="33"/>
      <c r="AG128" s="1"/>
    </row>
    <row r="129" spans="1:33" ht="11.25" customHeight="1" x14ac:dyDescent="0.3">
      <c r="A129" s="1"/>
      <c r="B129" s="1"/>
      <c r="C129" s="1"/>
      <c r="D129" s="1"/>
      <c r="E129" s="2"/>
      <c r="F129" s="3"/>
      <c r="G129" s="3"/>
      <c r="H129" s="3"/>
      <c r="I129" s="3"/>
      <c r="J129" s="3"/>
      <c r="K129" s="3"/>
      <c r="L129" s="3"/>
      <c r="M129" s="3"/>
      <c r="N129" s="3"/>
      <c r="O129" s="3"/>
      <c r="P129" s="3"/>
      <c r="Q129" s="3"/>
      <c r="R129" s="3"/>
      <c r="S129" s="3"/>
      <c r="T129" s="3"/>
      <c r="U129" s="33"/>
      <c r="V129" s="3"/>
      <c r="W129" s="33"/>
      <c r="X129" s="3"/>
      <c r="Y129" s="1"/>
      <c r="Z129" s="28"/>
      <c r="AA129" s="1"/>
      <c r="AB129" s="1"/>
      <c r="AC129" s="1"/>
      <c r="AD129" s="1"/>
      <c r="AE129" s="33"/>
      <c r="AF129" s="33"/>
      <c r="AG129" s="1"/>
    </row>
    <row r="130" spans="1:33" ht="11.25" customHeight="1" x14ac:dyDescent="0.3">
      <c r="A130" s="1"/>
      <c r="B130" s="1"/>
      <c r="C130" s="1"/>
      <c r="D130" s="1"/>
      <c r="E130" s="2"/>
      <c r="F130" s="3"/>
      <c r="G130" s="3"/>
      <c r="H130" s="3"/>
      <c r="I130" s="3"/>
      <c r="J130" s="3"/>
      <c r="K130" s="3"/>
      <c r="L130" s="3"/>
      <c r="M130" s="3"/>
      <c r="N130" s="3"/>
      <c r="O130" s="3"/>
      <c r="P130" s="3"/>
      <c r="Q130" s="3"/>
      <c r="R130" s="3"/>
      <c r="S130" s="3"/>
      <c r="T130" s="3"/>
      <c r="U130" s="33"/>
      <c r="V130" s="3"/>
      <c r="W130" s="33"/>
      <c r="X130" s="3"/>
      <c r="Y130" s="1"/>
      <c r="Z130" s="28"/>
      <c r="AA130" s="1"/>
      <c r="AB130" s="1"/>
      <c r="AC130" s="1"/>
      <c r="AD130" s="1"/>
      <c r="AE130" s="33"/>
      <c r="AF130" s="33"/>
      <c r="AG130" s="1"/>
    </row>
    <row r="131" spans="1:33" ht="11.25" customHeight="1" x14ac:dyDescent="0.3">
      <c r="A131" s="1"/>
      <c r="B131" s="1"/>
      <c r="C131" s="1"/>
      <c r="D131" s="1"/>
      <c r="E131" s="2"/>
      <c r="F131" s="3"/>
      <c r="G131" s="3"/>
      <c r="H131" s="3"/>
      <c r="I131" s="3"/>
      <c r="J131" s="3"/>
      <c r="K131" s="3"/>
      <c r="L131" s="3"/>
      <c r="M131" s="3"/>
      <c r="N131" s="3"/>
      <c r="O131" s="3"/>
      <c r="P131" s="3"/>
      <c r="Q131" s="3"/>
      <c r="R131" s="3"/>
      <c r="S131" s="3"/>
      <c r="T131" s="3"/>
      <c r="U131" s="33"/>
      <c r="V131" s="3"/>
      <c r="W131" s="33"/>
      <c r="X131" s="3"/>
      <c r="Y131" s="1"/>
      <c r="Z131" s="28"/>
      <c r="AA131" s="1"/>
      <c r="AB131" s="1"/>
      <c r="AC131" s="1"/>
      <c r="AD131" s="1"/>
      <c r="AE131" s="33"/>
      <c r="AF131" s="33"/>
      <c r="AG131" s="1"/>
    </row>
    <row r="132" spans="1:33" ht="11.25" customHeight="1" x14ac:dyDescent="0.3">
      <c r="A132" s="1"/>
      <c r="B132" s="1"/>
      <c r="C132" s="1"/>
      <c r="D132" s="1"/>
      <c r="E132" s="2"/>
      <c r="F132" s="3"/>
      <c r="G132" s="3"/>
      <c r="H132" s="3"/>
      <c r="I132" s="3"/>
      <c r="J132" s="3"/>
      <c r="K132" s="3"/>
      <c r="L132" s="3"/>
      <c r="M132" s="3"/>
      <c r="N132" s="3"/>
      <c r="O132" s="3"/>
      <c r="P132" s="3"/>
      <c r="Q132" s="3"/>
      <c r="R132" s="3"/>
      <c r="S132" s="3"/>
      <c r="T132" s="3"/>
      <c r="U132" s="33"/>
      <c r="V132" s="3"/>
      <c r="W132" s="33"/>
      <c r="X132" s="3"/>
      <c r="Y132" s="1"/>
      <c r="Z132" s="28"/>
      <c r="AA132" s="1"/>
      <c r="AB132" s="1"/>
      <c r="AC132" s="1"/>
      <c r="AD132" s="1"/>
      <c r="AE132" s="33"/>
      <c r="AF132" s="33"/>
      <c r="AG132" s="1"/>
    </row>
    <row r="133" spans="1:33" ht="11.25" customHeight="1" x14ac:dyDescent="0.3">
      <c r="A133" s="1"/>
      <c r="B133" s="1"/>
      <c r="C133" s="1"/>
      <c r="D133" s="1"/>
      <c r="E133" s="2"/>
      <c r="F133" s="3"/>
      <c r="G133" s="3"/>
      <c r="H133" s="3"/>
      <c r="I133" s="3"/>
      <c r="J133" s="3"/>
      <c r="K133" s="3"/>
      <c r="L133" s="3"/>
      <c r="M133" s="3"/>
      <c r="N133" s="3"/>
      <c r="O133" s="3"/>
      <c r="P133" s="3"/>
      <c r="Q133" s="3"/>
      <c r="R133" s="3"/>
      <c r="S133" s="3"/>
      <c r="T133" s="3"/>
      <c r="U133" s="33"/>
      <c r="V133" s="3"/>
      <c r="W133" s="33"/>
      <c r="X133" s="3"/>
      <c r="Y133" s="1"/>
      <c r="Z133" s="28"/>
      <c r="AA133" s="1"/>
      <c r="AB133" s="1"/>
      <c r="AC133" s="1"/>
      <c r="AD133" s="1"/>
      <c r="AE133" s="33"/>
      <c r="AF133" s="33"/>
      <c r="AG133" s="1"/>
    </row>
    <row r="134" spans="1:33" ht="11.25" customHeight="1" x14ac:dyDescent="0.3">
      <c r="A134" s="1"/>
      <c r="B134" s="1"/>
      <c r="C134" s="1"/>
      <c r="D134" s="1"/>
      <c r="E134" s="2"/>
      <c r="F134" s="3"/>
      <c r="G134" s="3"/>
      <c r="H134" s="3"/>
      <c r="I134" s="3"/>
      <c r="J134" s="3"/>
      <c r="K134" s="3"/>
      <c r="L134" s="3"/>
      <c r="M134" s="3"/>
      <c r="N134" s="3"/>
      <c r="O134" s="3"/>
      <c r="P134" s="3"/>
      <c r="Q134" s="3"/>
      <c r="R134" s="3"/>
      <c r="S134" s="3"/>
      <c r="T134" s="3"/>
      <c r="U134" s="33"/>
      <c r="V134" s="3"/>
      <c r="W134" s="33"/>
      <c r="X134" s="3"/>
      <c r="Y134" s="1"/>
      <c r="Z134" s="28"/>
      <c r="AA134" s="1"/>
      <c r="AB134" s="1"/>
      <c r="AC134" s="1"/>
      <c r="AD134" s="1"/>
      <c r="AE134" s="33"/>
      <c r="AF134" s="33"/>
      <c r="AG134" s="1"/>
    </row>
    <row r="135" spans="1:33" ht="11.25" customHeight="1" x14ac:dyDescent="0.3">
      <c r="A135" s="1"/>
      <c r="B135" s="1"/>
      <c r="C135" s="1"/>
      <c r="D135" s="1"/>
      <c r="E135" s="2"/>
      <c r="F135" s="3"/>
      <c r="G135" s="3"/>
      <c r="H135" s="3"/>
      <c r="I135" s="3"/>
      <c r="J135" s="3"/>
      <c r="K135" s="3"/>
      <c r="L135" s="3"/>
      <c r="M135" s="3"/>
      <c r="N135" s="3"/>
      <c r="O135" s="3"/>
      <c r="P135" s="3"/>
      <c r="Q135" s="3"/>
      <c r="R135" s="3"/>
      <c r="S135" s="3"/>
      <c r="T135" s="3"/>
      <c r="U135" s="33"/>
      <c r="V135" s="3"/>
      <c r="W135" s="33"/>
      <c r="X135" s="3"/>
      <c r="Y135" s="1"/>
      <c r="Z135" s="28"/>
      <c r="AA135" s="1"/>
      <c r="AB135" s="1"/>
      <c r="AC135" s="1"/>
      <c r="AD135" s="1"/>
      <c r="AE135" s="33"/>
      <c r="AF135" s="33"/>
      <c r="AG135" s="1"/>
    </row>
    <row r="136" spans="1:33" ht="11.25" customHeight="1" x14ac:dyDescent="0.3">
      <c r="A136" s="1"/>
      <c r="B136" s="1"/>
      <c r="C136" s="1"/>
      <c r="D136" s="1"/>
      <c r="E136" s="2"/>
      <c r="F136" s="3"/>
      <c r="G136" s="3"/>
      <c r="H136" s="3"/>
      <c r="I136" s="3"/>
      <c r="J136" s="3"/>
      <c r="K136" s="3"/>
      <c r="L136" s="3"/>
      <c r="M136" s="3"/>
      <c r="N136" s="3"/>
      <c r="O136" s="3"/>
      <c r="P136" s="3"/>
      <c r="Q136" s="3"/>
      <c r="R136" s="3"/>
      <c r="S136" s="3"/>
      <c r="T136" s="3"/>
      <c r="U136" s="33"/>
      <c r="V136" s="3"/>
      <c r="W136" s="33"/>
      <c r="X136" s="3"/>
      <c r="Y136" s="1"/>
      <c r="Z136" s="28"/>
      <c r="AA136" s="1"/>
      <c r="AB136" s="1"/>
      <c r="AC136" s="1"/>
      <c r="AD136" s="1"/>
      <c r="AE136" s="33"/>
      <c r="AF136" s="33"/>
      <c r="AG136" s="1"/>
    </row>
    <row r="137" spans="1:33" ht="11.25" customHeight="1" x14ac:dyDescent="0.3">
      <c r="A137" s="1"/>
      <c r="B137" s="1"/>
      <c r="C137" s="1"/>
      <c r="D137" s="1"/>
      <c r="E137" s="2"/>
      <c r="F137" s="3"/>
      <c r="G137" s="3"/>
      <c r="H137" s="3"/>
      <c r="I137" s="3"/>
      <c r="J137" s="3"/>
      <c r="K137" s="3"/>
      <c r="L137" s="3"/>
      <c r="M137" s="3"/>
      <c r="N137" s="3"/>
      <c r="O137" s="3"/>
      <c r="P137" s="3"/>
      <c r="Q137" s="3"/>
      <c r="R137" s="3"/>
      <c r="S137" s="3"/>
      <c r="T137" s="3"/>
      <c r="U137" s="33"/>
      <c r="V137" s="3"/>
      <c r="W137" s="33"/>
      <c r="X137" s="3"/>
      <c r="Y137" s="1"/>
      <c r="Z137" s="28"/>
      <c r="AA137" s="1"/>
      <c r="AB137" s="1"/>
      <c r="AC137" s="1"/>
      <c r="AD137" s="1"/>
      <c r="AE137" s="33"/>
      <c r="AF137" s="33"/>
      <c r="AG137" s="1"/>
    </row>
    <row r="138" spans="1:33" ht="11.25" customHeight="1" x14ac:dyDescent="0.3">
      <c r="A138" s="1"/>
      <c r="B138" s="1"/>
      <c r="C138" s="1"/>
      <c r="D138" s="1"/>
      <c r="E138" s="2"/>
      <c r="F138" s="3"/>
      <c r="G138" s="3"/>
      <c r="H138" s="3"/>
      <c r="I138" s="3"/>
      <c r="J138" s="3"/>
      <c r="K138" s="3"/>
      <c r="L138" s="3"/>
      <c r="M138" s="3"/>
      <c r="N138" s="3"/>
      <c r="O138" s="3"/>
      <c r="P138" s="3"/>
      <c r="Q138" s="3"/>
      <c r="R138" s="3"/>
      <c r="S138" s="3"/>
      <c r="T138" s="3"/>
      <c r="U138" s="33"/>
      <c r="V138" s="3"/>
      <c r="W138" s="33"/>
      <c r="X138" s="3"/>
      <c r="Y138" s="1"/>
      <c r="Z138" s="28"/>
      <c r="AA138" s="1"/>
      <c r="AB138" s="1"/>
      <c r="AC138" s="1"/>
      <c r="AD138" s="1"/>
      <c r="AE138" s="33"/>
      <c r="AF138" s="33"/>
      <c r="AG138" s="1"/>
    </row>
    <row r="139" spans="1:33" ht="11.25" customHeight="1" x14ac:dyDescent="0.3">
      <c r="A139" s="1"/>
      <c r="B139" s="1"/>
      <c r="C139" s="1"/>
      <c r="D139" s="1"/>
      <c r="E139" s="2"/>
      <c r="F139" s="3"/>
      <c r="G139" s="3"/>
      <c r="H139" s="3"/>
      <c r="I139" s="3"/>
      <c r="J139" s="3"/>
      <c r="K139" s="3"/>
      <c r="L139" s="3"/>
      <c r="M139" s="3"/>
      <c r="N139" s="3"/>
      <c r="O139" s="3"/>
      <c r="P139" s="3"/>
      <c r="Q139" s="3"/>
      <c r="R139" s="3"/>
      <c r="S139" s="3"/>
      <c r="T139" s="3"/>
      <c r="U139" s="33"/>
      <c r="V139" s="3"/>
      <c r="W139" s="33"/>
      <c r="X139" s="3"/>
      <c r="Y139" s="1"/>
      <c r="Z139" s="28"/>
      <c r="AA139" s="1"/>
      <c r="AB139" s="1"/>
      <c r="AC139" s="1"/>
      <c r="AD139" s="1"/>
      <c r="AE139" s="33"/>
      <c r="AF139" s="33"/>
      <c r="AG139" s="1"/>
    </row>
    <row r="140" spans="1:33" ht="11.25" customHeight="1" x14ac:dyDescent="0.3">
      <c r="A140" s="1"/>
      <c r="B140" s="1"/>
      <c r="C140" s="1"/>
      <c r="D140" s="1"/>
      <c r="E140" s="2"/>
      <c r="F140" s="3"/>
      <c r="G140" s="3"/>
      <c r="H140" s="3"/>
      <c r="I140" s="3"/>
      <c r="J140" s="3"/>
      <c r="K140" s="3"/>
      <c r="L140" s="3"/>
      <c r="M140" s="3"/>
      <c r="N140" s="3"/>
      <c r="O140" s="3"/>
      <c r="P140" s="3"/>
      <c r="Q140" s="3"/>
      <c r="R140" s="3"/>
      <c r="S140" s="3"/>
      <c r="T140" s="3"/>
      <c r="U140" s="33"/>
      <c r="V140" s="3"/>
      <c r="W140" s="33"/>
      <c r="X140" s="3"/>
      <c r="Y140" s="1"/>
      <c r="Z140" s="28"/>
      <c r="AA140" s="1"/>
      <c r="AB140" s="1"/>
      <c r="AC140" s="1"/>
      <c r="AD140" s="1"/>
      <c r="AE140" s="33"/>
      <c r="AF140" s="33"/>
      <c r="AG140" s="1"/>
    </row>
    <row r="141" spans="1:33" ht="11.25" customHeight="1" x14ac:dyDescent="0.3">
      <c r="A141" s="1"/>
      <c r="B141" s="1"/>
      <c r="C141" s="1"/>
      <c r="D141" s="1"/>
      <c r="E141" s="2"/>
      <c r="F141" s="3"/>
      <c r="G141" s="3"/>
      <c r="H141" s="3"/>
      <c r="I141" s="3"/>
      <c r="J141" s="3"/>
      <c r="K141" s="3"/>
      <c r="L141" s="3"/>
      <c r="M141" s="3"/>
      <c r="N141" s="3"/>
      <c r="O141" s="3"/>
      <c r="P141" s="3"/>
      <c r="Q141" s="3"/>
      <c r="R141" s="3"/>
      <c r="S141" s="3"/>
      <c r="T141" s="3"/>
      <c r="U141" s="33"/>
      <c r="V141" s="3"/>
      <c r="W141" s="33"/>
      <c r="X141" s="3"/>
      <c r="Y141" s="1"/>
      <c r="Z141" s="28"/>
      <c r="AA141" s="1"/>
      <c r="AB141" s="1"/>
      <c r="AC141" s="1"/>
      <c r="AD141" s="1"/>
      <c r="AE141" s="33"/>
      <c r="AF141" s="33"/>
      <c r="AG141" s="1"/>
    </row>
    <row r="142" spans="1:33" ht="11.25" customHeight="1" x14ac:dyDescent="0.3">
      <c r="A142" s="1"/>
      <c r="B142" s="1"/>
      <c r="C142" s="1"/>
      <c r="D142" s="1"/>
      <c r="E142" s="2"/>
      <c r="F142" s="3"/>
      <c r="G142" s="3"/>
      <c r="H142" s="3"/>
      <c r="I142" s="3"/>
      <c r="J142" s="3"/>
      <c r="K142" s="3"/>
      <c r="L142" s="3"/>
      <c r="M142" s="3"/>
      <c r="N142" s="3"/>
      <c r="O142" s="3"/>
      <c r="P142" s="3"/>
      <c r="Q142" s="3"/>
      <c r="R142" s="3"/>
      <c r="S142" s="3"/>
      <c r="T142" s="3"/>
      <c r="U142" s="33"/>
      <c r="V142" s="3"/>
      <c r="W142" s="33"/>
      <c r="X142" s="3"/>
      <c r="Y142" s="1"/>
      <c r="Z142" s="28"/>
      <c r="AA142" s="1"/>
      <c r="AB142" s="1"/>
      <c r="AC142" s="1"/>
      <c r="AD142" s="1"/>
      <c r="AE142" s="33"/>
      <c r="AF142" s="33"/>
      <c r="AG142" s="1"/>
    </row>
    <row r="143" spans="1:33" ht="11.25" customHeight="1" x14ac:dyDescent="0.3">
      <c r="A143" s="1"/>
      <c r="B143" s="1"/>
      <c r="C143" s="1"/>
      <c r="D143" s="1"/>
      <c r="E143" s="2"/>
      <c r="F143" s="3"/>
      <c r="G143" s="3"/>
      <c r="H143" s="3"/>
      <c r="I143" s="3"/>
      <c r="J143" s="3"/>
      <c r="K143" s="3"/>
      <c r="L143" s="3"/>
      <c r="M143" s="3"/>
      <c r="N143" s="3"/>
      <c r="O143" s="3"/>
      <c r="P143" s="3"/>
      <c r="Q143" s="3"/>
      <c r="R143" s="3"/>
      <c r="S143" s="3"/>
      <c r="T143" s="3"/>
      <c r="U143" s="33"/>
      <c r="V143" s="3"/>
      <c r="W143" s="33"/>
      <c r="X143" s="3"/>
      <c r="Y143" s="1"/>
      <c r="Z143" s="28"/>
      <c r="AA143" s="1"/>
      <c r="AB143" s="1"/>
      <c r="AC143" s="1"/>
      <c r="AD143" s="1"/>
      <c r="AE143" s="33"/>
      <c r="AF143" s="33"/>
      <c r="AG143" s="1"/>
    </row>
    <row r="144" spans="1:33" ht="11.25" customHeight="1" x14ac:dyDescent="0.3">
      <c r="A144" s="1"/>
      <c r="B144" s="1"/>
      <c r="C144" s="1"/>
      <c r="D144" s="1"/>
      <c r="E144" s="2"/>
      <c r="F144" s="3"/>
      <c r="G144" s="3"/>
      <c r="H144" s="3"/>
      <c r="I144" s="3"/>
      <c r="J144" s="3"/>
      <c r="K144" s="3"/>
      <c r="L144" s="3"/>
      <c r="M144" s="3"/>
      <c r="N144" s="3"/>
      <c r="O144" s="3"/>
      <c r="P144" s="3"/>
      <c r="Q144" s="3"/>
      <c r="R144" s="3"/>
      <c r="S144" s="3"/>
      <c r="T144" s="3"/>
      <c r="U144" s="33"/>
      <c r="V144" s="3"/>
      <c r="W144" s="33"/>
      <c r="X144" s="3"/>
      <c r="Y144" s="1"/>
      <c r="Z144" s="28"/>
      <c r="AA144" s="1"/>
      <c r="AB144" s="1"/>
      <c r="AC144" s="1"/>
      <c r="AD144" s="1"/>
      <c r="AE144" s="33"/>
      <c r="AF144" s="33"/>
      <c r="AG144" s="1"/>
    </row>
    <row r="145" spans="1:33" ht="11.25" customHeight="1" x14ac:dyDescent="0.3">
      <c r="A145" s="1"/>
      <c r="B145" s="1"/>
      <c r="C145" s="1"/>
      <c r="D145" s="1"/>
      <c r="E145" s="2"/>
      <c r="F145" s="3"/>
      <c r="G145" s="3"/>
      <c r="H145" s="3"/>
      <c r="I145" s="3"/>
      <c r="J145" s="3"/>
      <c r="K145" s="3"/>
      <c r="L145" s="3"/>
      <c r="M145" s="3"/>
      <c r="N145" s="3"/>
      <c r="O145" s="3"/>
      <c r="P145" s="3"/>
      <c r="Q145" s="3"/>
      <c r="R145" s="3"/>
      <c r="S145" s="3"/>
      <c r="T145" s="3"/>
      <c r="U145" s="33"/>
      <c r="V145" s="3"/>
      <c r="W145" s="33"/>
      <c r="X145" s="3"/>
      <c r="Y145" s="1"/>
      <c r="Z145" s="28"/>
      <c r="AA145" s="1"/>
      <c r="AB145" s="1"/>
      <c r="AC145" s="1"/>
      <c r="AD145" s="1"/>
      <c r="AE145" s="33"/>
      <c r="AF145" s="33"/>
      <c r="AG145" s="1"/>
    </row>
    <row r="146" spans="1:33" ht="11.25" customHeight="1" x14ac:dyDescent="0.3">
      <c r="A146" s="1"/>
      <c r="B146" s="1"/>
      <c r="C146" s="1"/>
      <c r="D146" s="1"/>
      <c r="E146" s="2"/>
      <c r="F146" s="3"/>
      <c r="G146" s="3"/>
      <c r="H146" s="3"/>
      <c r="I146" s="3"/>
      <c r="J146" s="3"/>
      <c r="K146" s="3"/>
      <c r="L146" s="3"/>
      <c r="M146" s="3"/>
      <c r="N146" s="3"/>
      <c r="O146" s="3"/>
      <c r="P146" s="3"/>
      <c r="Q146" s="3"/>
      <c r="R146" s="3"/>
      <c r="S146" s="3"/>
      <c r="T146" s="3"/>
      <c r="U146" s="33"/>
      <c r="V146" s="3"/>
      <c r="W146" s="33"/>
      <c r="X146" s="3"/>
      <c r="Y146" s="1"/>
      <c r="Z146" s="28"/>
      <c r="AA146" s="1"/>
      <c r="AB146" s="1"/>
      <c r="AC146" s="1"/>
      <c r="AD146" s="1"/>
      <c r="AE146" s="33"/>
      <c r="AF146" s="33"/>
      <c r="AG146" s="1"/>
    </row>
    <row r="147" spans="1:33" ht="11.25" customHeight="1" x14ac:dyDescent="0.3">
      <c r="A147" s="1"/>
      <c r="B147" s="1"/>
      <c r="C147" s="1"/>
      <c r="D147" s="1"/>
      <c r="E147" s="2"/>
      <c r="F147" s="3"/>
      <c r="G147" s="3"/>
      <c r="H147" s="3"/>
      <c r="I147" s="3"/>
      <c r="J147" s="3"/>
      <c r="K147" s="3"/>
      <c r="L147" s="3"/>
      <c r="M147" s="3"/>
      <c r="N147" s="3"/>
      <c r="O147" s="3"/>
      <c r="P147" s="3"/>
      <c r="Q147" s="3"/>
      <c r="R147" s="3"/>
      <c r="S147" s="3"/>
      <c r="T147" s="3"/>
      <c r="U147" s="33"/>
      <c r="V147" s="3"/>
      <c r="W147" s="33"/>
      <c r="X147" s="3"/>
      <c r="Y147" s="1"/>
      <c r="Z147" s="28"/>
      <c r="AA147" s="1"/>
      <c r="AB147" s="1"/>
      <c r="AC147" s="1"/>
      <c r="AD147" s="1"/>
      <c r="AE147" s="33"/>
      <c r="AF147" s="33"/>
      <c r="AG147" s="1"/>
    </row>
    <row r="148" spans="1:33" ht="11.25" customHeight="1" x14ac:dyDescent="0.3">
      <c r="A148" s="1"/>
      <c r="B148" s="1"/>
      <c r="C148" s="1"/>
      <c r="D148" s="1"/>
      <c r="E148" s="2"/>
      <c r="F148" s="3"/>
      <c r="G148" s="3"/>
      <c r="H148" s="3"/>
      <c r="I148" s="3"/>
      <c r="J148" s="3"/>
      <c r="K148" s="3"/>
      <c r="L148" s="3"/>
      <c r="M148" s="3"/>
      <c r="N148" s="3"/>
      <c r="O148" s="3"/>
      <c r="P148" s="3"/>
      <c r="Q148" s="3"/>
      <c r="R148" s="3"/>
      <c r="S148" s="3"/>
      <c r="T148" s="3"/>
      <c r="U148" s="33"/>
      <c r="V148" s="3"/>
      <c r="W148" s="33"/>
      <c r="X148" s="3"/>
      <c r="Y148" s="1"/>
      <c r="Z148" s="28"/>
      <c r="AA148" s="1"/>
      <c r="AB148" s="1"/>
      <c r="AC148" s="1"/>
      <c r="AD148" s="1"/>
      <c r="AE148" s="33"/>
      <c r="AF148" s="33"/>
      <c r="AG148" s="1"/>
    </row>
    <row r="149" spans="1:33" ht="11.25" customHeight="1" x14ac:dyDescent="0.3">
      <c r="A149" s="1"/>
      <c r="B149" s="1"/>
      <c r="C149" s="1"/>
      <c r="D149" s="1"/>
      <c r="E149" s="2"/>
      <c r="F149" s="3"/>
      <c r="G149" s="3"/>
      <c r="H149" s="3"/>
      <c r="I149" s="3"/>
      <c r="J149" s="3"/>
      <c r="K149" s="3"/>
      <c r="L149" s="3"/>
      <c r="M149" s="3"/>
      <c r="N149" s="3"/>
      <c r="O149" s="3"/>
      <c r="P149" s="3"/>
      <c r="Q149" s="3"/>
      <c r="R149" s="3"/>
      <c r="S149" s="3"/>
      <c r="T149" s="3"/>
      <c r="U149" s="33"/>
      <c r="V149" s="3"/>
      <c r="W149" s="33"/>
      <c r="X149" s="3"/>
      <c r="Y149" s="1"/>
      <c r="Z149" s="28"/>
      <c r="AA149" s="1"/>
      <c r="AB149" s="1"/>
      <c r="AC149" s="1"/>
      <c r="AD149" s="1"/>
      <c r="AE149" s="33"/>
      <c r="AF149" s="33"/>
      <c r="AG149" s="1"/>
    </row>
    <row r="150" spans="1:33" ht="11.25" customHeight="1" x14ac:dyDescent="0.3">
      <c r="A150" s="1"/>
      <c r="B150" s="1"/>
      <c r="C150" s="1"/>
      <c r="D150" s="1"/>
      <c r="E150" s="2"/>
      <c r="F150" s="3"/>
      <c r="G150" s="3"/>
      <c r="H150" s="3"/>
      <c r="I150" s="3"/>
      <c r="J150" s="3"/>
      <c r="K150" s="3"/>
      <c r="L150" s="3"/>
      <c r="M150" s="3"/>
      <c r="N150" s="3"/>
      <c r="O150" s="3"/>
      <c r="P150" s="3"/>
      <c r="Q150" s="3"/>
      <c r="R150" s="3"/>
      <c r="S150" s="3"/>
      <c r="T150" s="3"/>
      <c r="U150" s="33"/>
      <c r="V150" s="3"/>
      <c r="W150" s="33"/>
      <c r="X150" s="3"/>
      <c r="Y150" s="1"/>
      <c r="Z150" s="28"/>
      <c r="AA150" s="1"/>
      <c r="AB150" s="1"/>
      <c r="AC150" s="1"/>
      <c r="AD150" s="1"/>
      <c r="AE150" s="33"/>
      <c r="AF150" s="33"/>
      <c r="AG150" s="1"/>
    </row>
    <row r="151" spans="1:33" ht="11.25" customHeight="1" x14ac:dyDescent="0.3">
      <c r="A151" s="1"/>
      <c r="B151" s="1"/>
      <c r="C151" s="1"/>
      <c r="D151" s="1"/>
      <c r="E151" s="2"/>
      <c r="F151" s="3"/>
      <c r="G151" s="3"/>
      <c r="H151" s="3"/>
      <c r="I151" s="3"/>
      <c r="J151" s="3"/>
      <c r="K151" s="3"/>
      <c r="L151" s="3"/>
      <c r="M151" s="3"/>
      <c r="N151" s="3"/>
      <c r="O151" s="3"/>
      <c r="P151" s="3"/>
      <c r="Q151" s="3"/>
      <c r="R151" s="3"/>
      <c r="S151" s="3"/>
      <c r="T151" s="3"/>
      <c r="U151" s="33"/>
      <c r="V151" s="3"/>
      <c r="W151" s="33"/>
      <c r="X151" s="3"/>
      <c r="Y151" s="1"/>
      <c r="Z151" s="28"/>
      <c r="AA151" s="1"/>
      <c r="AB151" s="1"/>
      <c r="AC151" s="1"/>
      <c r="AD151" s="1"/>
      <c r="AE151" s="33"/>
      <c r="AF151" s="33"/>
      <c r="AG151" s="1"/>
    </row>
    <row r="152" spans="1:33" ht="11.25" customHeight="1" x14ac:dyDescent="0.3">
      <c r="A152" s="1"/>
      <c r="B152" s="1"/>
      <c r="C152" s="1"/>
      <c r="D152" s="1"/>
      <c r="E152" s="2"/>
      <c r="F152" s="3"/>
      <c r="G152" s="3"/>
      <c r="H152" s="3"/>
      <c r="I152" s="3"/>
      <c r="J152" s="3"/>
      <c r="K152" s="3"/>
      <c r="L152" s="3"/>
      <c r="M152" s="3"/>
      <c r="N152" s="3"/>
      <c r="O152" s="3"/>
      <c r="P152" s="3"/>
      <c r="Q152" s="3"/>
      <c r="R152" s="3"/>
      <c r="S152" s="3"/>
      <c r="T152" s="3"/>
      <c r="U152" s="33"/>
      <c r="V152" s="3"/>
      <c r="W152" s="33"/>
      <c r="X152" s="3"/>
      <c r="Y152" s="1"/>
      <c r="Z152" s="28"/>
      <c r="AA152" s="1"/>
      <c r="AB152" s="1"/>
      <c r="AC152" s="1"/>
      <c r="AD152" s="1"/>
      <c r="AE152" s="33"/>
      <c r="AF152" s="33"/>
      <c r="AG152" s="1"/>
    </row>
    <row r="153" spans="1:33" ht="11.25" customHeight="1" x14ac:dyDescent="0.3">
      <c r="A153" s="1"/>
      <c r="B153" s="1"/>
      <c r="C153" s="1"/>
      <c r="D153" s="1"/>
      <c r="E153" s="2"/>
      <c r="F153" s="3"/>
      <c r="G153" s="3"/>
      <c r="H153" s="3"/>
      <c r="I153" s="3"/>
      <c r="J153" s="3"/>
      <c r="K153" s="3"/>
      <c r="L153" s="3"/>
      <c r="M153" s="3"/>
      <c r="N153" s="3"/>
      <c r="O153" s="3"/>
      <c r="P153" s="3"/>
      <c r="Q153" s="3"/>
      <c r="R153" s="3"/>
      <c r="S153" s="3"/>
      <c r="T153" s="3"/>
      <c r="U153" s="33"/>
      <c r="V153" s="3"/>
      <c r="W153" s="33"/>
      <c r="X153" s="3"/>
      <c r="Y153" s="1"/>
      <c r="Z153" s="28"/>
      <c r="AA153" s="1"/>
      <c r="AB153" s="1"/>
      <c r="AC153" s="1"/>
      <c r="AD153" s="1"/>
      <c r="AE153" s="33"/>
      <c r="AF153" s="33"/>
      <c r="AG153" s="1"/>
    </row>
    <row r="154" spans="1:33" ht="11.25" customHeight="1" x14ac:dyDescent="0.3">
      <c r="A154" s="1"/>
      <c r="B154" s="1"/>
      <c r="C154" s="1"/>
      <c r="D154" s="1"/>
      <c r="E154" s="2"/>
      <c r="F154" s="3"/>
      <c r="G154" s="3"/>
      <c r="H154" s="3"/>
      <c r="I154" s="3"/>
      <c r="J154" s="3"/>
      <c r="K154" s="3"/>
      <c r="L154" s="3"/>
      <c r="M154" s="3"/>
      <c r="N154" s="3"/>
      <c r="O154" s="3"/>
      <c r="P154" s="3"/>
      <c r="Q154" s="3"/>
      <c r="R154" s="3"/>
      <c r="S154" s="3"/>
      <c r="T154" s="3"/>
      <c r="U154" s="33"/>
      <c r="V154" s="3"/>
      <c r="W154" s="33"/>
      <c r="X154" s="3"/>
      <c r="Y154" s="1"/>
      <c r="Z154" s="28"/>
      <c r="AA154" s="1"/>
      <c r="AB154" s="1"/>
      <c r="AC154" s="1"/>
      <c r="AD154" s="1"/>
      <c r="AE154" s="33"/>
      <c r="AF154" s="33"/>
      <c r="AG154" s="1"/>
    </row>
    <row r="155" spans="1:33" ht="11.25" customHeight="1" x14ac:dyDescent="0.3">
      <c r="A155" s="1"/>
      <c r="B155" s="1"/>
      <c r="C155" s="1"/>
      <c r="D155" s="1"/>
      <c r="E155" s="2"/>
      <c r="F155" s="3"/>
      <c r="G155" s="3"/>
      <c r="H155" s="3"/>
      <c r="I155" s="3"/>
      <c r="J155" s="3"/>
      <c r="K155" s="3"/>
      <c r="L155" s="3"/>
      <c r="M155" s="3"/>
      <c r="N155" s="3"/>
      <c r="O155" s="3"/>
      <c r="P155" s="3"/>
      <c r="Q155" s="3"/>
      <c r="R155" s="3"/>
      <c r="S155" s="3"/>
      <c r="T155" s="3"/>
      <c r="U155" s="33"/>
      <c r="V155" s="3"/>
      <c r="W155" s="33"/>
      <c r="X155" s="3"/>
      <c r="Y155" s="1"/>
      <c r="Z155" s="28"/>
      <c r="AA155" s="1"/>
      <c r="AB155" s="1"/>
      <c r="AC155" s="1"/>
      <c r="AD155" s="1"/>
      <c r="AE155" s="33"/>
      <c r="AF155" s="33"/>
      <c r="AG155" s="1"/>
    </row>
    <row r="156" spans="1:33" ht="11.25" customHeight="1" x14ac:dyDescent="0.3">
      <c r="A156" s="1"/>
      <c r="B156" s="1"/>
      <c r="C156" s="1"/>
      <c r="D156" s="1"/>
      <c r="E156" s="2"/>
      <c r="F156" s="3"/>
      <c r="G156" s="3"/>
      <c r="H156" s="3"/>
      <c r="I156" s="3"/>
      <c r="J156" s="3"/>
      <c r="K156" s="3"/>
      <c r="L156" s="3"/>
      <c r="M156" s="3"/>
      <c r="N156" s="3"/>
      <c r="O156" s="3"/>
      <c r="P156" s="3"/>
      <c r="Q156" s="3"/>
      <c r="R156" s="3"/>
      <c r="S156" s="3"/>
      <c r="T156" s="3"/>
      <c r="U156" s="33"/>
      <c r="V156" s="3"/>
      <c r="W156" s="33"/>
      <c r="X156" s="3"/>
      <c r="Y156" s="1"/>
      <c r="Z156" s="28"/>
      <c r="AA156" s="1"/>
      <c r="AB156" s="1"/>
      <c r="AC156" s="1"/>
      <c r="AD156" s="1"/>
      <c r="AE156" s="33"/>
      <c r="AF156" s="33"/>
      <c r="AG156" s="1"/>
    </row>
    <row r="157" spans="1:33" ht="11.25" customHeight="1" x14ac:dyDescent="0.3">
      <c r="A157" s="1"/>
      <c r="B157" s="1"/>
      <c r="C157" s="1"/>
      <c r="D157" s="1"/>
      <c r="E157" s="2"/>
      <c r="F157" s="3"/>
      <c r="G157" s="3"/>
      <c r="H157" s="3"/>
      <c r="I157" s="3"/>
      <c r="J157" s="3"/>
      <c r="K157" s="3"/>
      <c r="L157" s="3"/>
      <c r="M157" s="3"/>
      <c r="N157" s="3"/>
      <c r="O157" s="3"/>
      <c r="P157" s="3"/>
      <c r="Q157" s="3"/>
      <c r="R157" s="3"/>
      <c r="S157" s="3"/>
      <c r="T157" s="3"/>
      <c r="U157" s="33"/>
      <c r="V157" s="3"/>
      <c r="W157" s="33"/>
      <c r="X157" s="3"/>
      <c r="Y157" s="1"/>
      <c r="Z157" s="28"/>
      <c r="AA157" s="1"/>
      <c r="AB157" s="1"/>
      <c r="AC157" s="1"/>
      <c r="AD157" s="1"/>
      <c r="AE157" s="33"/>
      <c r="AF157" s="33"/>
      <c r="AG157" s="1"/>
    </row>
    <row r="158" spans="1:33" ht="11.25" customHeight="1" x14ac:dyDescent="0.3">
      <c r="A158" s="1"/>
      <c r="B158" s="1"/>
      <c r="C158" s="1"/>
      <c r="D158" s="1"/>
      <c r="E158" s="2"/>
      <c r="F158" s="3"/>
      <c r="G158" s="3"/>
      <c r="H158" s="3"/>
      <c r="I158" s="3"/>
      <c r="J158" s="3"/>
      <c r="K158" s="3"/>
      <c r="L158" s="3"/>
      <c r="M158" s="3"/>
      <c r="N158" s="3"/>
      <c r="O158" s="3"/>
      <c r="P158" s="3"/>
      <c r="Q158" s="3"/>
      <c r="R158" s="3"/>
      <c r="S158" s="3"/>
      <c r="T158" s="3"/>
      <c r="U158" s="33"/>
      <c r="V158" s="3"/>
      <c r="W158" s="33"/>
      <c r="X158" s="3"/>
      <c r="Y158" s="1"/>
      <c r="Z158" s="28"/>
      <c r="AA158" s="1"/>
      <c r="AB158" s="1"/>
      <c r="AC158" s="1"/>
      <c r="AD158" s="1"/>
      <c r="AE158" s="33"/>
      <c r="AF158" s="33"/>
      <c r="AG158" s="1"/>
    </row>
    <row r="159" spans="1:33" ht="11.25" customHeight="1" x14ac:dyDescent="0.3">
      <c r="A159" s="1"/>
      <c r="B159" s="1"/>
      <c r="C159" s="1"/>
      <c r="D159" s="1"/>
      <c r="E159" s="2"/>
      <c r="F159" s="3"/>
      <c r="G159" s="3"/>
      <c r="H159" s="3"/>
      <c r="I159" s="3"/>
      <c r="J159" s="3"/>
      <c r="K159" s="3"/>
      <c r="L159" s="3"/>
      <c r="M159" s="3"/>
      <c r="N159" s="3"/>
      <c r="O159" s="3"/>
      <c r="P159" s="3"/>
      <c r="Q159" s="3"/>
      <c r="R159" s="3"/>
      <c r="S159" s="3"/>
      <c r="T159" s="3"/>
      <c r="U159" s="33"/>
      <c r="V159" s="3"/>
      <c r="W159" s="33"/>
      <c r="X159" s="3"/>
      <c r="Y159" s="1"/>
      <c r="Z159" s="28"/>
      <c r="AA159" s="1"/>
      <c r="AB159" s="1"/>
      <c r="AC159" s="1"/>
      <c r="AD159" s="1"/>
      <c r="AE159" s="33"/>
      <c r="AF159" s="33"/>
      <c r="AG159" s="1"/>
    </row>
    <row r="160" spans="1:33" ht="11.25" customHeight="1" x14ac:dyDescent="0.3">
      <c r="A160" s="1"/>
      <c r="B160" s="1"/>
      <c r="C160" s="1"/>
      <c r="D160" s="1"/>
      <c r="E160" s="2"/>
      <c r="F160" s="3"/>
      <c r="G160" s="3"/>
      <c r="H160" s="3"/>
      <c r="I160" s="3"/>
      <c r="J160" s="3"/>
      <c r="K160" s="3"/>
      <c r="L160" s="3"/>
      <c r="M160" s="3"/>
      <c r="N160" s="3"/>
      <c r="O160" s="3"/>
      <c r="P160" s="3"/>
      <c r="Q160" s="3"/>
      <c r="R160" s="3"/>
      <c r="S160" s="3"/>
      <c r="T160" s="3"/>
      <c r="U160" s="33"/>
      <c r="V160" s="3"/>
      <c r="W160" s="33"/>
      <c r="X160" s="3"/>
      <c r="Y160" s="1"/>
      <c r="Z160" s="28"/>
      <c r="AA160" s="1"/>
      <c r="AB160" s="1"/>
      <c r="AC160" s="1"/>
      <c r="AD160" s="1"/>
      <c r="AE160" s="33"/>
      <c r="AF160" s="33"/>
      <c r="AG160" s="1"/>
    </row>
    <row r="161" spans="1:33" ht="11.25" customHeight="1" x14ac:dyDescent="0.3">
      <c r="A161" s="1"/>
      <c r="B161" s="1"/>
      <c r="C161" s="1"/>
      <c r="D161" s="1"/>
      <c r="E161" s="2"/>
      <c r="F161" s="3"/>
      <c r="G161" s="3"/>
      <c r="H161" s="3"/>
      <c r="I161" s="3"/>
      <c r="J161" s="3"/>
      <c r="K161" s="3"/>
      <c r="L161" s="3"/>
      <c r="M161" s="3"/>
      <c r="N161" s="3"/>
      <c r="O161" s="3"/>
      <c r="P161" s="3"/>
      <c r="Q161" s="3"/>
      <c r="R161" s="3"/>
      <c r="S161" s="3"/>
      <c r="T161" s="3"/>
      <c r="U161" s="33"/>
      <c r="V161" s="3"/>
      <c r="W161" s="33"/>
      <c r="X161" s="3"/>
      <c r="Y161" s="1"/>
      <c r="Z161" s="28"/>
      <c r="AA161" s="1"/>
      <c r="AB161" s="1"/>
      <c r="AC161" s="1"/>
      <c r="AD161" s="1"/>
      <c r="AE161" s="33"/>
      <c r="AF161" s="33"/>
      <c r="AG161" s="1"/>
    </row>
    <row r="162" spans="1:33" ht="11.25" customHeight="1" x14ac:dyDescent="0.3">
      <c r="A162" s="1"/>
      <c r="B162" s="1"/>
      <c r="C162" s="1"/>
      <c r="D162" s="1"/>
      <c r="E162" s="2"/>
      <c r="F162" s="3"/>
      <c r="G162" s="3"/>
      <c r="H162" s="3"/>
      <c r="I162" s="3"/>
      <c r="J162" s="3"/>
      <c r="K162" s="3"/>
      <c r="L162" s="3"/>
      <c r="M162" s="3"/>
      <c r="N162" s="3"/>
      <c r="O162" s="3"/>
      <c r="P162" s="3"/>
      <c r="Q162" s="3"/>
      <c r="R162" s="3"/>
      <c r="S162" s="3"/>
      <c r="T162" s="3"/>
      <c r="U162" s="33"/>
      <c r="V162" s="3"/>
      <c r="W162" s="33"/>
      <c r="X162" s="3"/>
      <c r="Y162" s="1"/>
      <c r="Z162" s="28"/>
      <c r="AA162" s="1"/>
      <c r="AB162" s="1"/>
      <c r="AC162" s="1"/>
      <c r="AD162" s="1"/>
      <c r="AE162" s="33"/>
      <c r="AF162" s="33"/>
      <c r="AG162" s="1"/>
    </row>
    <row r="163" spans="1:33" ht="11.25" customHeight="1" x14ac:dyDescent="0.3">
      <c r="A163" s="1"/>
      <c r="B163" s="1"/>
      <c r="C163" s="1"/>
      <c r="D163" s="1"/>
      <c r="E163" s="2"/>
      <c r="F163" s="3"/>
      <c r="G163" s="3"/>
      <c r="H163" s="3"/>
      <c r="I163" s="3"/>
      <c r="J163" s="3"/>
      <c r="K163" s="3"/>
      <c r="L163" s="3"/>
      <c r="M163" s="3"/>
      <c r="N163" s="3"/>
      <c r="O163" s="3"/>
      <c r="P163" s="3"/>
      <c r="Q163" s="3"/>
      <c r="R163" s="3"/>
      <c r="S163" s="3"/>
      <c r="T163" s="3"/>
      <c r="U163" s="33"/>
      <c r="V163" s="3"/>
      <c r="W163" s="33"/>
      <c r="X163" s="3"/>
      <c r="Y163" s="1"/>
      <c r="Z163" s="28"/>
      <c r="AA163" s="1"/>
      <c r="AB163" s="1"/>
      <c r="AC163" s="1"/>
      <c r="AD163" s="1"/>
      <c r="AE163" s="33"/>
      <c r="AF163" s="33"/>
      <c r="AG163" s="1"/>
    </row>
    <row r="164" spans="1:33" ht="11.25" customHeight="1" x14ac:dyDescent="0.3">
      <c r="A164" s="1"/>
      <c r="B164" s="1"/>
      <c r="C164" s="1"/>
      <c r="D164" s="1"/>
      <c r="E164" s="2"/>
      <c r="F164" s="3"/>
      <c r="G164" s="3"/>
      <c r="H164" s="3"/>
      <c r="I164" s="3"/>
      <c r="J164" s="3"/>
      <c r="K164" s="3"/>
      <c r="L164" s="3"/>
      <c r="M164" s="3"/>
      <c r="N164" s="3"/>
      <c r="O164" s="3"/>
      <c r="P164" s="3"/>
      <c r="Q164" s="3"/>
      <c r="R164" s="3"/>
      <c r="S164" s="3"/>
      <c r="T164" s="3"/>
      <c r="U164" s="33"/>
      <c r="V164" s="3"/>
      <c r="W164" s="33"/>
      <c r="X164" s="3"/>
      <c r="Y164" s="1"/>
      <c r="Z164" s="28"/>
      <c r="AA164" s="1"/>
      <c r="AB164" s="1"/>
      <c r="AC164" s="1"/>
      <c r="AD164" s="1"/>
      <c r="AE164" s="33"/>
      <c r="AF164" s="33"/>
      <c r="AG164" s="1"/>
    </row>
    <row r="165" spans="1:33" ht="11.25" customHeight="1" x14ac:dyDescent="0.3">
      <c r="A165" s="1"/>
      <c r="B165" s="1"/>
      <c r="C165" s="1"/>
      <c r="D165" s="1"/>
      <c r="E165" s="2"/>
      <c r="F165" s="3"/>
      <c r="G165" s="3"/>
      <c r="H165" s="3"/>
      <c r="I165" s="3"/>
      <c r="J165" s="3"/>
      <c r="K165" s="3"/>
      <c r="L165" s="3"/>
      <c r="M165" s="3"/>
      <c r="N165" s="3"/>
      <c r="O165" s="3"/>
      <c r="P165" s="3"/>
      <c r="Q165" s="3"/>
      <c r="R165" s="3"/>
      <c r="S165" s="3"/>
      <c r="T165" s="3"/>
      <c r="U165" s="33"/>
      <c r="V165" s="3"/>
      <c r="W165" s="33"/>
      <c r="X165" s="3"/>
      <c r="Y165" s="1"/>
      <c r="Z165" s="28"/>
      <c r="AA165" s="1"/>
      <c r="AB165" s="1"/>
      <c r="AC165" s="1"/>
      <c r="AD165" s="1"/>
      <c r="AE165" s="33"/>
      <c r="AF165" s="33"/>
      <c r="AG165" s="1"/>
    </row>
    <row r="166" spans="1:33" ht="11.25" customHeight="1" x14ac:dyDescent="0.3">
      <c r="A166" s="1"/>
      <c r="B166" s="1"/>
      <c r="C166" s="1"/>
      <c r="D166" s="1"/>
      <c r="E166" s="2"/>
      <c r="F166" s="3"/>
      <c r="G166" s="3"/>
      <c r="H166" s="3"/>
      <c r="I166" s="3"/>
      <c r="J166" s="3"/>
      <c r="K166" s="3"/>
      <c r="L166" s="3"/>
      <c r="M166" s="3"/>
      <c r="N166" s="3"/>
      <c r="O166" s="3"/>
      <c r="P166" s="3"/>
      <c r="Q166" s="3"/>
      <c r="R166" s="3"/>
      <c r="S166" s="3"/>
      <c r="T166" s="3"/>
      <c r="U166" s="33"/>
      <c r="V166" s="3"/>
      <c r="W166" s="33"/>
      <c r="X166" s="3"/>
      <c r="Y166" s="1"/>
      <c r="Z166" s="28"/>
      <c r="AA166" s="1"/>
      <c r="AB166" s="1"/>
      <c r="AC166" s="1"/>
      <c r="AD166" s="1"/>
      <c r="AE166" s="33"/>
      <c r="AF166" s="33"/>
      <c r="AG166" s="1"/>
    </row>
    <row r="167" spans="1:33" ht="11.25" customHeight="1" x14ac:dyDescent="0.3">
      <c r="A167" s="1"/>
      <c r="B167" s="1"/>
      <c r="C167" s="1"/>
      <c r="D167" s="1"/>
      <c r="E167" s="2"/>
      <c r="F167" s="3"/>
      <c r="G167" s="3"/>
      <c r="H167" s="3"/>
      <c r="I167" s="3"/>
      <c r="J167" s="3"/>
      <c r="K167" s="3"/>
      <c r="L167" s="3"/>
      <c r="M167" s="3"/>
      <c r="N167" s="3"/>
      <c r="O167" s="3"/>
      <c r="P167" s="3"/>
      <c r="Q167" s="3"/>
      <c r="R167" s="3"/>
      <c r="S167" s="3"/>
      <c r="T167" s="3"/>
      <c r="U167" s="33"/>
      <c r="V167" s="3"/>
      <c r="W167" s="33"/>
      <c r="X167" s="3"/>
      <c r="Y167" s="1"/>
      <c r="Z167" s="28"/>
      <c r="AA167" s="1"/>
      <c r="AB167" s="1"/>
      <c r="AC167" s="1"/>
      <c r="AD167" s="1"/>
      <c r="AE167" s="33"/>
      <c r="AF167" s="33"/>
      <c r="AG167" s="1"/>
    </row>
    <row r="168" spans="1:33" ht="11.25" customHeight="1" x14ac:dyDescent="0.3">
      <c r="A168" s="1"/>
      <c r="B168" s="1"/>
      <c r="C168" s="1"/>
      <c r="D168" s="1"/>
      <c r="E168" s="2"/>
      <c r="F168" s="3"/>
      <c r="G168" s="3"/>
      <c r="H168" s="3"/>
      <c r="I168" s="3"/>
      <c r="J168" s="3"/>
      <c r="K168" s="3"/>
      <c r="L168" s="3"/>
      <c r="M168" s="3"/>
      <c r="N168" s="3"/>
      <c r="O168" s="3"/>
      <c r="P168" s="3"/>
      <c r="Q168" s="3"/>
      <c r="R168" s="3"/>
      <c r="S168" s="3"/>
      <c r="T168" s="3"/>
      <c r="U168" s="33"/>
      <c r="V168" s="3"/>
      <c r="W168" s="33"/>
      <c r="X168" s="3"/>
      <c r="Y168" s="1"/>
      <c r="Z168" s="28"/>
      <c r="AA168" s="1"/>
      <c r="AB168" s="1"/>
      <c r="AC168" s="1"/>
      <c r="AD168" s="1"/>
      <c r="AE168" s="33"/>
      <c r="AF168" s="33"/>
      <c r="AG168" s="1"/>
    </row>
    <row r="169" spans="1:33" ht="11.25" customHeight="1" x14ac:dyDescent="0.3">
      <c r="A169" s="1"/>
      <c r="B169" s="1"/>
      <c r="C169" s="1"/>
      <c r="D169" s="1"/>
      <c r="E169" s="2"/>
      <c r="F169" s="3"/>
      <c r="G169" s="3"/>
      <c r="H169" s="3"/>
      <c r="I169" s="3"/>
      <c r="J169" s="3"/>
      <c r="K169" s="3"/>
      <c r="L169" s="3"/>
      <c r="M169" s="3"/>
      <c r="N169" s="3"/>
      <c r="O169" s="3"/>
      <c r="P169" s="3"/>
      <c r="Q169" s="3"/>
      <c r="R169" s="3"/>
      <c r="S169" s="3"/>
      <c r="T169" s="3"/>
      <c r="U169" s="33"/>
      <c r="V169" s="3"/>
      <c r="W169" s="33"/>
      <c r="X169" s="3"/>
      <c r="Y169" s="1"/>
      <c r="Z169" s="28"/>
      <c r="AA169" s="1"/>
      <c r="AB169" s="1"/>
      <c r="AC169" s="1"/>
      <c r="AD169" s="1"/>
      <c r="AE169" s="33"/>
      <c r="AF169" s="33"/>
      <c r="AG169" s="1"/>
    </row>
    <row r="170" spans="1:33" ht="11.25" customHeight="1" x14ac:dyDescent="0.3">
      <c r="A170" s="1"/>
      <c r="B170" s="1"/>
      <c r="C170" s="1"/>
      <c r="D170" s="1"/>
      <c r="E170" s="2"/>
      <c r="F170" s="3"/>
      <c r="G170" s="3"/>
      <c r="H170" s="3"/>
      <c r="I170" s="3"/>
      <c r="J170" s="3"/>
      <c r="K170" s="3"/>
      <c r="L170" s="3"/>
      <c r="M170" s="3"/>
      <c r="N170" s="3"/>
      <c r="O170" s="3"/>
      <c r="P170" s="3"/>
      <c r="Q170" s="3"/>
      <c r="R170" s="3"/>
      <c r="S170" s="3"/>
      <c r="T170" s="3"/>
      <c r="U170" s="33"/>
      <c r="V170" s="3"/>
      <c r="W170" s="33"/>
      <c r="X170" s="3"/>
      <c r="Y170" s="1"/>
      <c r="Z170" s="28"/>
      <c r="AA170" s="1"/>
      <c r="AB170" s="1"/>
      <c r="AC170" s="1"/>
      <c r="AD170" s="1"/>
      <c r="AE170" s="33"/>
      <c r="AF170" s="33"/>
      <c r="AG170" s="1"/>
    </row>
    <row r="171" spans="1:33" ht="11.25" customHeight="1" x14ac:dyDescent="0.3">
      <c r="A171" s="1"/>
      <c r="B171" s="1"/>
      <c r="C171" s="1"/>
      <c r="D171" s="1"/>
      <c r="E171" s="2"/>
      <c r="F171" s="3"/>
      <c r="G171" s="3"/>
      <c r="H171" s="3"/>
      <c r="I171" s="3"/>
      <c r="J171" s="3"/>
      <c r="K171" s="3"/>
      <c r="L171" s="3"/>
      <c r="M171" s="3"/>
      <c r="N171" s="3"/>
      <c r="O171" s="3"/>
      <c r="P171" s="3"/>
      <c r="Q171" s="3"/>
      <c r="R171" s="3"/>
      <c r="S171" s="3"/>
      <c r="T171" s="3"/>
      <c r="U171" s="33"/>
      <c r="V171" s="3"/>
      <c r="W171" s="33"/>
      <c r="X171" s="3"/>
      <c r="Y171" s="1"/>
      <c r="Z171" s="28"/>
      <c r="AA171" s="1"/>
      <c r="AB171" s="1"/>
      <c r="AC171" s="1"/>
      <c r="AD171" s="1"/>
      <c r="AE171" s="33"/>
      <c r="AF171" s="33"/>
      <c r="AG171" s="1"/>
    </row>
    <row r="172" spans="1:33" ht="11.25" customHeight="1" x14ac:dyDescent="0.3">
      <c r="A172" s="1"/>
      <c r="B172" s="1"/>
      <c r="C172" s="1"/>
      <c r="D172" s="1"/>
      <c r="E172" s="2"/>
      <c r="F172" s="3"/>
      <c r="G172" s="3"/>
      <c r="H172" s="3"/>
      <c r="I172" s="3"/>
      <c r="J172" s="3"/>
      <c r="K172" s="3"/>
      <c r="L172" s="3"/>
      <c r="M172" s="3"/>
      <c r="N172" s="3"/>
      <c r="O172" s="3"/>
      <c r="P172" s="3"/>
      <c r="Q172" s="3"/>
      <c r="R172" s="3"/>
      <c r="S172" s="3"/>
      <c r="T172" s="3"/>
      <c r="U172" s="33"/>
      <c r="V172" s="3"/>
      <c r="W172" s="33"/>
      <c r="X172" s="3"/>
      <c r="Y172" s="1"/>
      <c r="Z172" s="28"/>
      <c r="AA172" s="1"/>
      <c r="AB172" s="1"/>
      <c r="AC172" s="1"/>
      <c r="AD172" s="1"/>
      <c r="AE172" s="33"/>
      <c r="AF172" s="33"/>
      <c r="AG172" s="1"/>
    </row>
    <row r="173" spans="1:33" ht="11.25" customHeight="1" x14ac:dyDescent="0.3">
      <c r="A173" s="1"/>
      <c r="B173" s="1"/>
      <c r="C173" s="1"/>
      <c r="D173" s="1"/>
      <c r="E173" s="2"/>
      <c r="F173" s="3"/>
      <c r="G173" s="3"/>
      <c r="H173" s="3"/>
      <c r="I173" s="3"/>
      <c r="J173" s="3"/>
      <c r="K173" s="3"/>
      <c r="L173" s="3"/>
      <c r="M173" s="3"/>
      <c r="N173" s="3"/>
      <c r="O173" s="3"/>
      <c r="P173" s="3"/>
      <c r="Q173" s="3"/>
      <c r="R173" s="3"/>
      <c r="S173" s="3"/>
      <c r="T173" s="3"/>
      <c r="U173" s="33"/>
      <c r="V173" s="3"/>
      <c r="W173" s="33"/>
      <c r="X173" s="3"/>
      <c r="Y173" s="1"/>
      <c r="Z173" s="28"/>
      <c r="AA173" s="1"/>
      <c r="AB173" s="1"/>
      <c r="AC173" s="1"/>
      <c r="AD173" s="1"/>
      <c r="AE173" s="33"/>
      <c r="AF173" s="33"/>
      <c r="AG173" s="1"/>
    </row>
    <row r="174" spans="1:33" ht="11.25" customHeight="1" x14ac:dyDescent="0.3">
      <c r="A174" s="1"/>
      <c r="B174" s="1"/>
      <c r="C174" s="1"/>
      <c r="D174" s="1"/>
      <c r="E174" s="2"/>
      <c r="F174" s="3"/>
      <c r="G174" s="3"/>
      <c r="H174" s="3"/>
      <c r="I174" s="3"/>
      <c r="J174" s="3"/>
      <c r="K174" s="3"/>
      <c r="L174" s="3"/>
      <c r="M174" s="3"/>
      <c r="N174" s="3"/>
      <c r="O174" s="3"/>
      <c r="P174" s="3"/>
      <c r="Q174" s="3"/>
      <c r="R174" s="3"/>
      <c r="S174" s="3"/>
      <c r="T174" s="3"/>
      <c r="U174" s="33"/>
      <c r="V174" s="3"/>
      <c r="W174" s="33"/>
      <c r="X174" s="3"/>
      <c r="Y174" s="1"/>
      <c r="Z174" s="28"/>
      <c r="AA174" s="1"/>
      <c r="AB174" s="1"/>
      <c r="AC174" s="1"/>
      <c r="AD174" s="1"/>
      <c r="AE174" s="33"/>
      <c r="AF174" s="33"/>
      <c r="AG174" s="1"/>
    </row>
    <row r="175" spans="1:33" ht="11.25" customHeight="1" x14ac:dyDescent="0.3">
      <c r="A175" s="1"/>
      <c r="B175" s="1"/>
      <c r="C175" s="1"/>
      <c r="D175" s="1"/>
      <c r="E175" s="2"/>
      <c r="F175" s="3"/>
      <c r="G175" s="3"/>
      <c r="H175" s="3"/>
      <c r="I175" s="3"/>
      <c r="J175" s="3"/>
      <c r="K175" s="3"/>
      <c r="L175" s="3"/>
      <c r="M175" s="3"/>
      <c r="N175" s="3"/>
      <c r="O175" s="3"/>
      <c r="P175" s="3"/>
      <c r="Q175" s="3"/>
      <c r="R175" s="3"/>
      <c r="S175" s="3"/>
      <c r="T175" s="3"/>
      <c r="U175" s="33"/>
      <c r="V175" s="3"/>
      <c r="W175" s="33"/>
      <c r="X175" s="3"/>
      <c r="Y175" s="1"/>
      <c r="Z175" s="28"/>
      <c r="AA175" s="1"/>
      <c r="AB175" s="1"/>
      <c r="AC175" s="1"/>
      <c r="AD175" s="1"/>
      <c r="AE175" s="33"/>
      <c r="AF175" s="33"/>
      <c r="AG175" s="1"/>
    </row>
    <row r="176" spans="1:33" ht="11.25" customHeight="1" x14ac:dyDescent="0.3">
      <c r="A176" s="1"/>
      <c r="B176" s="1"/>
      <c r="C176" s="1"/>
      <c r="D176" s="1"/>
      <c r="E176" s="2"/>
      <c r="F176" s="3"/>
      <c r="G176" s="3"/>
      <c r="H176" s="3"/>
      <c r="I176" s="3"/>
      <c r="J176" s="3"/>
      <c r="K176" s="3"/>
      <c r="L176" s="3"/>
      <c r="M176" s="3"/>
      <c r="N176" s="3"/>
      <c r="O176" s="3"/>
      <c r="P176" s="3"/>
      <c r="Q176" s="3"/>
      <c r="R176" s="3"/>
      <c r="S176" s="3"/>
      <c r="T176" s="3"/>
      <c r="U176" s="33"/>
      <c r="V176" s="3"/>
      <c r="W176" s="33"/>
      <c r="X176" s="3"/>
      <c r="Y176" s="1"/>
      <c r="Z176" s="28"/>
      <c r="AA176" s="1"/>
      <c r="AB176" s="1"/>
      <c r="AC176" s="1"/>
      <c r="AD176" s="1"/>
      <c r="AE176" s="33"/>
      <c r="AF176" s="33"/>
      <c r="AG176" s="1"/>
    </row>
    <row r="177" spans="1:33" ht="11.25" customHeight="1" x14ac:dyDescent="0.3">
      <c r="A177" s="1"/>
      <c r="B177" s="1"/>
      <c r="C177" s="1"/>
      <c r="D177" s="1"/>
      <c r="E177" s="2"/>
      <c r="F177" s="3"/>
      <c r="G177" s="3"/>
      <c r="H177" s="3"/>
      <c r="I177" s="3"/>
      <c r="J177" s="3"/>
      <c r="K177" s="3"/>
      <c r="L177" s="3"/>
      <c r="M177" s="3"/>
      <c r="N177" s="3"/>
      <c r="O177" s="3"/>
      <c r="P177" s="3"/>
      <c r="Q177" s="3"/>
      <c r="R177" s="3"/>
      <c r="S177" s="3"/>
      <c r="T177" s="3"/>
      <c r="U177" s="33"/>
      <c r="V177" s="3"/>
      <c r="W177" s="33"/>
      <c r="X177" s="3"/>
      <c r="Y177" s="1"/>
      <c r="Z177" s="28"/>
      <c r="AA177" s="1"/>
      <c r="AB177" s="1"/>
      <c r="AC177" s="1"/>
      <c r="AD177" s="1"/>
      <c r="AE177" s="33"/>
      <c r="AF177" s="33"/>
      <c r="AG177" s="1"/>
    </row>
    <row r="178" spans="1:33" ht="11.25" customHeight="1" x14ac:dyDescent="0.3">
      <c r="A178" s="1"/>
      <c r="B178" s="1"/>
      <c r="C178" s="1"/>
      <c r="D178" s="1"/>
      <c r="E178" s="2"/>
      <c r="F178" s="3"/>
      <c r="G178" s="3"/>
      <c r="H178" s="3"/>
      <c r="I178" s="3"/>
      <c r="J178" s="3"/>
      <c r="K178" s="3"/>
      <c r="L178" s="3"/>
      <c r="M178" s="3"/>
      <c r="N178" s="3"/>
      <c r="O178" s="3"/>
      <c r="P178" s="3"/>
      <c r="Q178" s="3"/>
      <c r="R178" s="3"/>
      <c r="S178" s="3"/>
      <c r="T178" s="3"/>
      <c r="U178" s="33"/>
      <c r="V178" s="3"/>
      <c r="W178" s="33"/>
      <c r="X178" s="3"/>
      <c r="Y178" s="1"/>
      <c r="Z178" s="28"/>
      <c r="AA178" s="1"/>
      <c r="AB178" s="1"/>
      <c r="AC178" s="1"/>
      <c r="AD178" s="1"/>
      <c r="AE178" s="33"/>
      <c r="AF178" s="33"/>
      <c r="AG178" s="1"/>
    </row>
    <row r="179" spans="1:33" ht="11.25" customHeight="1" x14ac:dyDescent="0.3">
      <c r="A179" s="1"/>
      <c r="B179" s="1"/>
      <c r="C179" s="1"/>
      <c r="D179" s="1"/>
      <c r="E179" s="2"/>
      <c r="F179" s="3"/>
      <c r="G179" s="3"/>
      <c r="H179" s="3"/>
      <c r="I179" s="3"/>
      <c r="J179" s="3"/>
      <c r="K179" s="3"/>
      <c r="L179" s="3"/>
      <c r="M179" s="3"/>
      <c r="N179" s="3"/>
      <c r="O179" s="3"/>
      <c r="P179" s="3"/>
      <c r="Q179" s="3"/>
      <c r="R179" s="3"/>
      <c r="S179" s="3"/>
      <c r="T179" s="3"/>
      <c r="U179" s="33"/>
      <c r="V179" s="3"/>
      <c r="W179" s="33"/>
      <c r="X179" s="3"/>
      <c r="Y179" s="1"/>
      <c r="Z179" s="28"/>
      <c r="AA179" s="1"/>
      <c r="AB179" s="1"/>
      <c r="AC179" s="1"/>
      <c r="AD179" s="1"/>
      <c r="AE179" s="33"/>
      <c r="AF179" s="33"/>
      <c r="AG179" s="1"/>
    </row>
    <row r="180" spans="1:33" ht="11.25" customHeight="1" x14ac:dyDescent="0.3">
      <c r="A180" s="1"/>
      <c r="B180" s="1"/>
      <c r="C180" s="1"/>
      <c r="D180" s="1"/>
      <c r="E180" s="2"/>
      <c r="F180" s="3"/>
      <c r="G180" s="3"/>
      <c r="H180" s="3"/>
      <c r="I180" s="3"/>
      <c r="J180" s="3"/>
      <c r="K180" s="3"/>
      <c r="L180" s="3"/>
      <c r="M180" s="3"/>
      <c r="N180" s="3"/>
      <c r="O180" s="3"/>
      <c r="P180" s="3"/>
      <c r="Q180" s="3"/>
      <c r="R180" s="3"/>
      <c r="S180" s="3"/>
      <c r="T180" s="3"/>
      <c r="U180" s="33"/>
      <c r="V180" s="3"/>
      <c r="W180" s="33"/>
      <c r="X180" s="3"/>
      <c r="Y180" s="1"/>
      <c r="Z180" s="28"/>
      <c r="AA180" s="1"/>
      <c r="AB180" s="1"/>
      <c r="AC180" s="1"/>
      <c r="AD180" s="1"/>
      <c r="AE180" s="33"/>
      <c r="AF180" s="33"/>
      <c r="AG180" s="1"/>
    </row>
    <row r="181" spans="1:33" ht="11.25" customHeight="1" x14ac:dyDescent="0.3">
      <c r="A181" s="1"/>
      <c r="B181" s="1"/>
      <c r="C181" s="1"/>
      <c r="D181" s="1"/>
      <c r="E181" s="2"/>
      <c r="F181" s="3"/>
      <c r="G181" s="3"/>
      <c r="H181" s="3"/>
      <c r="I181" s="3"/>
      <c r="J181" s="3"/>
      <c r="K181" s="3"/>
      <c r="L181" s="3"/>
      <c r="M181" s="3"/>
      <c r="N181" s="3"/>
      <c r="O181" s="3"/>
      <c r="P181" s="3"/>
      <c r="Q181" s="3"/>
      <c r="R181" s="3"/>
      <c r="S181" s="3"/>
      <c r="T181" s="3"/>
      <c r="U181" s="33"/>
      <c r="V181" s="3"/>
      <c r="W181" s="33"/>
      <c r="X181" s="3"/>
      <c r="Y181" s="1"/>
      <c r="Z181" s="28"/>
      <c r="AA181" s="1"/>
      <c r="AB181" s="1"/>
      <c r="AC181" s="1"/>
      <c r="AD181" s="1"/>
      <c r="AE181" s="33"/>
      <c r="AF181" s="33"/>
      <c r="AG181" s="1"/>
    </row>
    <row r="182" spans="1:33" ht="11.25" customHeight="1" x14ac:dyDescent="0.3">
      <c r="A182" s="1"/>
      <c r="B182" s="1"/>
      <c r="C182" s="1"/>
      <c r="D182" s="1"/>
      <c r="E182" s="2"/>
      <c r="F182" s="3"/>
      <c r="G182" s="3"/>
      <c r="H182" s="3"/>
      <c r="I182" s="3"/>
      <c r="J182" s="3"/>
      <c r="K182" s="3"/>
      <c r="L182" s="3"/>
      <c r="M182" s="3"/>
      <c r="N182" s="3"/>
      <c r="O182" s="3"/>
      <c r="P182" s="3"/>
      <c r="Q182" s="3"/>
      <c r="R182" s="3"/>
      <c r="S182" s="3"/>
      <c r="T182" s="3"/>
      <c r="U182" s="33"/>
      <c r="V182" s="3"/>
      <c r="W182" s="33"/>
      <c r="X182" s="3"/>
      <c r="Y182" s="1"/>
      <c r="Z182" s="28"/>
      <c r="AA182" s="1"/>
      <c r="AB182" s="1"/>
      <c r="AC182" s="1"/>
      <c r="AD182" s="1"/>
      <c r="AE182" s="33"/>
      <c r="AF182" s="33"/>
      <c r="AG182" s="1"/>
    </row>
    <row r="183" spans="1:33" ht="11.25" customHeight="1" x14ac:dyDescent="0.3">
      <c r="A183" s="1"/>
      <c r="B183" s="1"/>
      <c r="C183" s="1"/>
      <c r="D183" s="1"/>
      <c r="E183" s="2"/>
      <c r="F183" s="3"/>
      <c r="G183" s="3"/>
      <c r="H183" s="3"/>
      <c r="I183" s="3"/>
      <c r="J183" s="3"/>
      <c r="K183" s="3"/>
      <c r="L183" s="3"/>
      <c r="M183" s="3"/>
      <c r="N183" s="3"/>
      <c r="O183" s="3"/>
      <c r="P183" s="3"/>
      <c r="Q183" s="3"/>
      <c r="R183" s="3"/>
      <c r="S183" s="3"/>
      <c r="T183" s="3"/>
      <c r="U183" s="33"/>
      <c r="V183" s="3"/>
      <c r="W183" s="33"/>
      <c r="X183" s="3"/>
      <c r="Y183" s="1"/>
      <c r="Z183" s="28"/>
      <c r="AA183" s="1"/>
      <c r="AB183" s="1"/>
      <c r="AC183" s="1"/>
      <c r="AD183" s="1"/>
      <c r="AE183" s="33"/>
      <c r="AF183" s="33"/>
      <c r="AG183" s="1"/>
    </row>
    <row r="184" spans="1:33" ht="11.25" customHeight="1" x14ac:dyDescent="0.3">
      <c r="A184" s="1"/>
      <c r="B184" s="1"/>
      <c r="C184" s="1"/>
      <c r="D184" s="1"/>
      <c r="E184" s="2"/>
      <c r="F184" s="3"/>
      <c r="G184" s="3"/>
      <c r="H184" s="3"/>
      <c r="I184" s="3"/>
      <c r="J184" s="3"/>
      <c r="K184" s="3"/>
      <c r="L184" s="3"/>
      <c r="M184" s="3"/>
      <c r="N184" s="3"/>
      <c r="O184" s="3"/>
      <c r="P184" s="3"/>
      <c r="Q184" s="3"/>
      <c r="R184" s="3"/>
      <c r="S184" s="3"/>
      <c r="T184" s="3"/>
      <c r="U184" s="33"/>
      <c r="V184" s="3"/>
      <c r="W184" s="33"/>
      <c r="X184" s="3"/>
      <c r="Y184" s="1"/>
      <c r="Z184" s="28"/>
      <c r="AA184" s="1"/>
      <c r="AB184" s="1"/>
      <c r="AC184" s="1"/>
      <c r="AD184" s="1"/>
      <c r="AE184" s="33"/>
      <c r="AF184" s="33"/>
      <c r="AG184" s="1"/>
    </row>
    <row r="185" spans="1:33" ht="11.25" customHeight="1" x14ac:dyDescent="0.3">
      <c r="A185" s="1"/>
      <c r="B185" s="1"/>
      <c r="C185" s="1"/>
      <c r="D185" s="1"/>
      <c r="E185" s="2"/>
      <c r="F185" s="3"/>
      <c r="G185" s="3"/>
      <c r="H185" s="3"/>
      <c r="I185" s="3"/>
      <c r="J185" s="3"/>
      <c r="K185" s="3"/>
      <c r="L185" s="3"/>
      <c r="M185" s="3"/>
      <c r="N185" s="3"/>
      <c r="O185" s="3"/>
      <c r="P185" s="3"/>
      <c r="Q185" s="3"/>
      <c r="R185" s="3"/>
      <c r="S185" s="3"/>
      <c r="T185" s="3"/>
      <c r="U185" s="33"/>
      <c r="V185" s="3"/>
      <c r="W185" s="33"/>
      <c r="X185" s="3"/>
      <c r="Y185" s="1"/>
      <c r="Z185" s="28"/>
      <c r="AA185" s="1"/>
      <c r="AB185" s="1"/>
      <c r="AC185" s="1"/>
      <c r="AD185" s="1"/>
      <c r="AE185" s="33"/>
      <c r="AF185" s="33"/>
      <c r="AG185" s="1"/>
    </row>
    <row r="186" spans="1:33" ht="11.25" customHeight="1" x14ac:dyDescent="0.3">
      <c r="A186" s="1"/>
      <c r="B186" s="1"/>
      <c r="C186" s="1"/>
      <c r="D186" s="1"/>
      <c r="E186" s="2"/>
      <c r="F186" s="3"/>
      <c r="G186" s="3"/>
      <c r="H186" s="3"/>
      <c r="I186" s="3"/>
      <c r="J186" s="3"/>
      <c r="K186" s="3"/>
      <c r="L186" s="3"/>
      <c r="M186" s="3"/>
      <c r="N186" s="3"/>
      <c r="O186" s="3"/>
      <c r="P186" s="3"/>
      <c r="Q186" s="3"/>
      <c r="R186" s="3"/>
      <c r="S186" s="3"/>
      <c r="T186" s="3"/>
      <c r="U186" s="33"/>
      <c r="V186" s="3"/>
      <c r="W186" s="33"/>
      <c r="X186" s="3"/>
      <c r="Y186" s="1"/>
      <c r="Z186" s="28"/>
      <c r="AA186" s="1"/>
      <c r="AB186" s="1"/>
      <c r="AC186" s="1"/>
      <c r="AD186" s="1"/>
      <c r="AE186" s="33"/>
      <c r="AF186" s="33"/>
      <c r="AG186" s="1"/>
    </row>
    <row r="187" spans="1:33" ht="11.25" customHeight="1" x14ac:dyDescent="0.3">
      <c r="A187" s="1"/>
      <c r="B187" s="1"/>
      <c r="C187" s="1"/>
      <c r="D187" s="1"/>
      <c r="E187" s="2"/>
      <c r="F187" s="3"/>
      <c r="G187" s="3"/>
      <c r="H187" s="3"/>
      <c r="I187" s="3"/>
      <c r="J187" s="3"/>
      <c r="K187" s="3"/>
      <c r="L187" s="3"/>
      <c r="M187" s="3"/>
      <c r="N187" s="3"/>
      <c r="O187" s="3"/>
      <c r="P187" s="3"/>
      <c r="Q187" s="3"/>
      <c r="R187" s="3"/>
      <c r="S187" s="3"/>
      <c r="T187" s="3"/>
      <c r="U187" s="33"/>
      <c r="V187" s="3"/>
      <c r="W187" s="33"/>
      <c r="X187" s="3"/>
      <c r="Y187" s="1"/>
      <c r="Z187" s="28"/>
      <c r="AA187" s="1"/>
      <c r="AB187" s="1"/>
      <c r="AC187" s="1"/>
      <c r="AD187" s="1"/>
      <c r="AE187" s="33"/>
      <c r="AF187" s="33"/>
      <c r="AG187" s="1"/>
    </row>
    <row r="188" spans="1:33" ht="11.25" customHeight="1" x14ac:dyDescent="0.3">
      <c r="A188" s="1"/>
      <c r="B188" s="1"/>
      <c r="C188" s="1"/>
      <c r="D188" s="1"/>
      <c r="E188" s="2"/>
      <c r="F188" s="3"/>
      <c r="G188" s="3"/>
      <c r="H188" s="3"/>
      <c r="I188" s="3"/>
      <c r="J188" s="3"/>
      <c r="K188" s="3"/>
      <c r="L188" s="3"/>
      <c r="M188" s="3"/>
      <c r="N188" s="3"/>
      <c r="O188" s="3"/>
      <c r="P188" s="3"/>
      <c r="Q188" s="3"/>
      <c r="R188" s="3"/>
      <c r="S188" s="3"/>
      <c r="T188" s="3"/>
      <c r="U188" s="33"/>
      <c r="V188" s="3"/>
      <c r="W188" s="33"/>
      <c r="X188" s="3"/>
      <c r="Y188" s="1"/>
      <c r="Z188" s="28"/>
      <c r="AA188" s="1"/>
      <c r="AB188" s="1"/>
      <c r="AC188" s="1"/>
      <c r="AD188" s="1"/>
      <c r="AE188" s="33"/>
      <c r="AF188" s="33"/>
      <c r="AG188" s="1"/>
    </row>
    <row r="189" spans="1:33" ht="11.25" customHeight="1" x14ac:dyDescent="0.3">
      <c r="A189" s="1"/>
      <c r="B189" s="1"/>
      <c r="C189" s="1"/>
      <c r="D189" s="1"/>
      <c r="E189" s="2"/>
      <c r="F189" s="3"/>
      <c r="G189" s="3"/>
      <c r="H189" s="3"/>
      <c r="I189" s="3"/>
      <c r="J189" s="3"/>
      <c r="K189" s="3"/>
      <c r="L189" s="3"/>
      <c r="M189" s="3"/>
      <c r="N189" s="3"/>
      <c r="O189" s="3"/>
      <c r="P189" s="3"/>
      <c r="Q189" s="3"/>
      <c r="R189" s="3"/>
      <c r="S189" s="3"/>
      <c r="T189" s="3"/>
      <c r="U189" s="33"/>
      <c r="V189" s="3"/>
      <c r="W189" s="33"/>
      <c r="X189" s="3"/>
      <c r="Y189" s="1"/>
      <c r="Z189" s="28"/>
      <c r="AA189" s="1"/>
      <c r="AB189" s="1"/>
      <c r="AC189" s="1"/>
      <c r="AD189" s="1"/>
      <c r="AE189" s="33"/>
      <c r="AF189" s="33"/>
      <c r="AG189" s="1"/>
    </row>
    <row r="190" spans="1:33" ht="11.25" customHeight="1" x14ac:dyDescent="0.3">
      <c r="A190" s="1"/>
      <c r="B190" s="1"/>
      <c r="C190" s="1"/>
      <c r="D190" s="1"/>
      <c r="E190" s="2"/>
      <c r="F190" s="3"/>
      <c r="G190" s="3"/>
      <c r="H190" s="3"/>
      <c r="I190" s="3"/>
      <c r="J190" s="3"/>
      <c r="K190" s="3"/>
      <c r="L190" s="3"/>
      <c r="M190" s="3"/>
      <c r="N190" s="3"/>
      <c r="O190" s="3"/>
      <c r="P190" s="3"/>
      <c r="Q190" s="3"/>
      <c r="R190" s="3"/>
      <c r="S190" s="3"/>
      <c r="T190" s="3"/>
      <c r="U190" s="33"/>
      <c r="V190" s="3"/>
      <c r="W190" s="33"/>
      <c r="X190" s="3"/>
      <c r="Y190" s="1"/>
      <c r="Z190" s="28"/>
      <c r="AA190" s="1"/>
      <c r="AB190" s="1"/>
      <c r="AC190" s="1"/>
      <c r="AD190" s="1"/>
      <c r="AE190" s="33"/>
      <c r="AF190" s="33"/>
      <c r="AG190" s="1"/>
    </row>
    <row r="191" spans="1:33" ht="11.25" customHeight="1" x14ac:dyDescent="0.3">
      <c r="A191" s="1"/>
      <c r="B191" s="1"/>
      <c r="C191" s="1"/>
      <c r="D191" s="1"/>
      <c r="E191" s="2"/>
      <c r="F191" s="3"/>
      <c r="G191" s="3"/>
      <c r="H191" s="3"/>
      <c r="I191" s="3"/>
      <c r="J191" s="3"/>
      <c r="K191" s="3"/>
      <c r="L191" s="3"/>
      <c r="M191" s="3"/>
      <c r="N191" s="3"/>
      <c r="O191" s="3"/>
      <c r="P191" s="3"/>
      <c r="Q191" s="3"/>
      <c r="R191" s="3"/>
      <c r="S191" s="3"/>
      <c r="T191" s="3"/>
      <c r="U191" s="33"/>
      <c r="V191" s="3"/>
      <c r="W191" s="33"/>
      <c r="X191" s="3"/>
      <c r="Y191" s="1"/>
      <c r="Z191" s="28"/>
      <c r="AA191" s="1"/>
      <c r="AB191" s="1"/>
      <c r="AC191" s="1"/>
      <c r="AD191" s="1"/>
      <c r="AE191" s="33"/>
      <c r="AF191" s="33"/>
      <c r="AG191" s="1"/>
    </row>
    <row r="192" spans="1:33" ht="11.25" customHeight="1" x14ac:dyDescent="0.3">
      <c r="A192" s="1"/>
      <c r="B192" s="1"/>
      <c r="C192" s="1"/>
      <c r="D192" s="1"/>
      <c r="E192" s="2"/>
      <c r="F192" s="3"/>
      <c r="G192" s="3"/>
      <c r="H192" s="3"/>
      <c r="I192" s="3"/>
      <c r="J192" s="3"/>
      <c r="K192" s="3"/>
      <c r="L192" s="3"/>
      <c r="M192" s="3"/>
      <c r="N192" s="3"/>
      <c r="O192" s="3"/>
      <c r="P192" s="3"/>
      <c r="Q192" s="3"/>
      <c r="R192" s="3"/>
      <c r="S192" s="3"/>
      <c r="T192" s="3"/>
      <c r="U192" s="33"/>
      <c r="V192" s="3"/>
      <c r="W192" s="33"/>
      <c r="X192" s="3"/>
      <c r="Y192" s="1"/>
      <c r="Z192" s="28"/>
      <c r="AA192" s="1"/>
      <c r="AB192" s="1"/>
      <c r="AC192" s="1"/>
      <c r="AD192" s="1"/>
      <c r="AE192" s="33"/>
      <c r="AF192" s="33"/>
      <c r="AG192" s="1"/>
    </row>
    <row r="193" spans="1:33" ht="11.25" customHeight="1" x14ac:dyDescent="0.3">
      <c r="A193" s="1"/>
      <c r="B193" s="1"/>
      <c r="C193" s="1"/>
      <c r="D193" s="1"/>
      <c r="E193" s="2"/>
      <c r="F193" s="3"/>
      <c r="G193" s="3"/>
      <c r="H193" s="3"/>
      <c r="I193" s="3"/>
      <c r="J193" s="3"/>
      <c r="K193" s="3"/>
      <c r="L193" s="3"/>
      <c r="M193" s="3"/>
      <c r="N193" s="3"/>
      <c r="O193" s="3"/>
      <c r="P193" s="3"/>
      <c r="Q193" s="3"/>
      <c r="R193" s="3"/>
      <c r="S193" s="3"/>
      <c r="T193" s="3"/>
      <c r="U193" s="33"/>
      <c r="V193" s="3"/>
      <c r="W193" s="33"/>
      <c r="X193" s="3"/>
      <c r="Y193" s="1"/>
      <c r="Z193" s="28"/>
      <c r="AA193" s="1"/>
      <c r="AB193" s="1"/>
      <c r="AC193" s="1"/>
      <c r="AD193" s="1"/>
      <c r="AE193" s="33"/>
      <c r="AF193" s="33"/>
      <c r="AG193" s="1"/>
    </row>
    <row r="194" spans="1:33" ht="11.25" customHeight="1" x14ac:dyDescent="0.3">
      <c r="A194" s="1"/>
      <c r="B194" s="1"/>
      <c r="C194" s="1"/>
      <c r="D194" s="1"/>
      <c r="E194" s="2"/>
      <c r="F194" s="3"/>
      <c r="G194" s="3"/>
      <c r="H194" s="3"/>
      <c r="I194" s="3"/>
      <c r="J194" s="3"/>
      <c r="K194" s="3"/>
      <c r="L194" s="3"/>
      <c r="M194" s="3"/>
      <c r="N194" s="3"/>
      <c r="O194" s="3"/>
      <c r="P194" s="3"/>
      <c r="Q194" s="3"/>
      <c r="R194" s="3"/>
      <c r="S194" s="3"/>
      <c r="T194" s="3"/>
      <c r="U194" s="33"/>
      <c r="V194" s="3"/>
      <c r="W194" s="33"/>
      <c r="X194" s="3"/>
      <c r="Y194" s="1"/>
      <c r="Z194" s="28"/>
      <c r="AA194" s="1"/>
      <c r="AB194" s="1"/>
      <c r="AC194" s="1"/>
      <c r="AD194" s="1"/>
      <c r="AE194" s="33"/>
      <c r="AF194" s="33"/>
      <c r="AG194" s="1"/>
    </row>
    <row r="195" spans="1:33" ht="11.25" customHeight="1" x14ac:dyDescent="0.3">
      <c r="A195" s="1"/>
      <c r="B195" s="1"/>
      <c r="C195" s="1"/>
      <c r="D195" s="1"/>
      <c r="E195" s="2"/>
      <c r="F195" s="3"/>
      <c r="G195" s="3"/>
      <c r="H195" s="3"/>
      <c r="I195" s="3"/>
      <c r="J195" s="3"/>
      <c r="K195" s="3"/>
      <c r="L195" s="3"/>
      <c r="M195" s="3"/>
      <c r="N195" s="3"/>
      <c r="O195" s="3"/>
      <c r="P195" s="3"/>
      <c r="Q195" s="3"/>
      <c r="R195" s="3"/>
      <c r="S195" s="3"/>
      <c r="T195" s="3"/>
      <c r="U195" s="33"/>
      <c r="V195" s="3"/>
      <c r="W195" s="33"/>
      <c r="X195" s="3"/>
      <c r="Y195" s="1"/>
      <c r="Z195" s="28"/>
      <c r="AA195" s="1"/>
      <c r="AB195" s="1"/>
      <c r="AC195" s="1"/>
      <c r="AD195" s="1"/>
      <c r="AE195" s="33"/>
      <c r="AF195" s="33"/>
      <c r="AG195" s="1"/>
    </row>
    <row r="196" spans="1:33" ht="11.25" customHeight="1" x14ac:dyDescent="0.3">
      <c r="A196" s="1"/>
      <c r="B196" s="1"/>
      <c r="C196" s="1"/>
      <c r="D196" s="1"/>
      <c r="E196" s="2"/>
      <c r="F196" s="3"/>
      <c r="G196" s="3"/>
      <c r="H196" s="3"/>
      <c r="I196" s="3"/>
      <c r="J196" s="3"/>
      <c r="K196" s="3"/>
      <c r="L196" s="3"/>
      <c r="M196" s="3"/>
      <c r="N196" s="3"/>
      <c r="O196" s="3"/>
      <c r="P196" s="3"/>
      <c r="Q196" s="3"/>
      <c r="R196" s="3"/>
      <c r="S196" s="3"/>
      <c r="T196" s="3"/>
      <c r="U196" s="33"/>
      <c r="V196" s="3"/>
      <c r="W196" s="33"/>
      <c r="X196" s="3"/>
      <c r="Y196" s="1"/>
      <c r="Z196" s="28"/>
      <c r="AA196" s="1"/>
      <c r="AB196" s="1"/>
      <c r="AC196" s="1"/>
      <c r="AD196" s="1"/>
      <c r="AE196" s="33"/>
      <c r="AF196" s="33"/>
      <c r="AG196" s="1"/>
    </row>
    <row r="197" spans="1:33" ht="11.25" customHeight="1" x14ac:dyDescent="0.3">
      <c r="A197" s="1"/>
      <c r="B197" s="1"/>
      <c r="C197" s="1"/>
      <c r="D197" s="1"/>
      <c r="E197" s="2"/>
      <c r="F197" s="3"/>
      <c r="G197" s="3"/>
      <c r="H197" s="3"/>
      <c r="I197" s="3"/>
      <c r="J197" s="3"/>
      <c r="K197" s="3"/>
      <c r="L197" s="3"/>
      <c r="M197" s="3"/>
      <c r="N197" s="3"/>
      <c r="O197" s="3"/>
      <c r="P197" s="3"/>
      <c r="Q197" s="3"/>
      <c r="R197" s="3"/>
      <c r="S197" s="3"/>
      <c r="T197" s="3"/>
      <c r="U197" s="33"/>
      <c r="V197" s="3"/>
      <c r="W197" s="33"/>
      <c r="X197" s="3"/>
      <c r="Y197" s="1"/>
      <c r="Z197" s="28"/>
      <c r="AA197" s="1"/>
      <c r="AB197" s="1"/>
      <c r="AC197" s="1"/>
      <c r="AD197" s="1"/>
      <c r="AE197" s="33"/>
      <c r="AF197" s="33"/>
      <c r="AG197" s="1"/>
    </row>
    <row r="198" spans="1:33" ht="11.25" customHeight="1" x14ac:dyDescent="0.3">
      <c r="A198" s="1"/>
      <c r="B198" s="1"/>
      <c r="C198" s="1"/>
      <c r="D198" s="1"/>
      <c r="E198" s="2"/>
      <c r="F198" s="3"/>
      <c r="G198" s="3"/>
      <c r="H198" s="3"/>
      <c r="I198" s="3"/>
      <c r="J198" s="3"/>
      <c r="K198" s="3"/>
      <c r="L198" s="3"/>
      <c r="M198" s="3"/>
      <c r="N198" s="3"/>
      <c r="O198" s="3"/>
      <c r="P198" s="3"/>
      <c r="Q198" s="3"/>
      <c r="R198" s="3"/>
      <c r="S198" s="3"/>
      <c r="T198" s="3"/>
      <c r="U198" s="33"/>
      <c r="V198" s="3"/>
      <c r="W198" s="33"/>
      <c r="X198" s="3"/>
      <c r="Y198" s="1"/>
      <c r="Z198" s="28"/>
      <c r="AA198" s="1"/>
      <c r="AB198" s="1"/>
      <c r="AC198" s="1"/>
      <c r="AD198" s="1"/>
      <c r="AE198" s="33"/>
      <c r="AF198" s="33"/>
      <c r="AG198" s="1"/>
    </row>
    <row r="199" spans="1:33" ht="11.25" customHeight="1" x14ac:dyDescent="0.3">
      <c r="A199" s="1"/>
      <c r="B199" s="1"/>
      <c r="C199" s="1"/>
      <c r="D199" s="1"/>
      <c r="E199" s="2"/>
      <c r="F199" s="3"/>
      <c r="G199" s="3"/>
      <c r="H199" s="3"/>
      <c r="I199" s="3"/>
      <c r="J199" s="3"/>
      <c r="K199" s="3"/>
      <c r="L199" s="3"/>
      <c r="M199" s="3"/>
      <c r="N199" s="3"/>
      <c r="O199" s="3"/>
      <c r="P199" s="3"/>
      <c r="Q199" s="3"/>
      <c r="R199" s="3"/>
      <c r="S199" s="3"/>
      <c r="T199" s="3"/>
      <c r="U199" s="33"/>
      <c r="V199" s="3"/>
      <c r="W199" s="33"/>
      <c r="X199" s="3"/>
      <c r="Y199" s="1"/>
      <c r="Z199" s="28"/>
      <c r="AA199" s="1"/>
      <c r="AB199" s="1"/>
      <c r="AC199" s="1"/>
      <c r="AD199" s="1"/>
      <c r="AE199" s="33"/>
      <c r="AF199" s="33"/>
      <c r="AG199" s="1"/>
    </row>
    <row r="200" spans="1:33" ht="11.25" customHeight="1" x14ac:dyDescent="0.3">
      <c r="A200" s="1"/>
      <c r="B200" s="1"/>
      <c r="C200" s="1"/>
      <c r="D200" s="1"/>
      <c r="E200" s="2"/>
      <c r="F200" s="3"/>
      <c r="G200" s="3"/>
      <c r="H200" s="3"/>
      <c r="I200" s="3"/>
      <c r="J200" s="3"/>
      <c r="K200" s="3"/>
      <c r="L200" s="3"/>
      <c r="M200" s="3"/>
      <c r="N200" s="3"/>
      <c r="O200" s="3"/>
      <c r="P200" s="3"/>
      <c r="Q200" s="3"/>
      <c r="R200" s="3"/>
      <c r="S200" s="3"/>
      <c r="T200" s="3"/>
      <c r="U200" s="33"/>
      <c r="V200" s="3"/>
      <c r="W200" s="33"/>
      <c r="X200" s="3"/>
      <c r="Y200" s="1"/>
      <c r="Z200" s="28"/>
      <c r="AA200" s="1"/>
      <c r="AB200" s="1"/>
      <c r="AC200" s="1"/>
      <c r="AD200" s="1"/>
      <c r="AE200" s="33"/>
      <c r="AF200" s="33"/>
      <c r="AG200" s="1"/>
    </row>
    <row r="201" spans="1:33" ht="11.25" customHeight="1" x14ac:dyDescent="0.3">
      <c r="A201" s="1"/>
      <c r="B201" s="1"/>
      <c r="C201" s="1"/>
      <c r="D201" s="1"/>
      <c r="E201" s="2"/>
      <c r="F201" s="3"/>
      <c r="G201" s="3"/>
      <c r="H201" s="3"/>
      <c r="I201" s="3"/>
      <c r="J201" s="3"/>
      <c r="K201" s="3"/>
      <c r="L201" s="3"/>
      <c r="M201" s="3"/>
      <c r="N201" s="3"/>
      <c r="O201" s="3"/>
      <c r="P201" s="3"/>
      <c r="Q201" s="3"/>
      <c r="R201" s="3"/>
      <c r="S201" s="3"/>
      <c r="T201" s="3"/>
      <c r="U201" s="33"/>
      <c r="V201" s="3"/>
      <c r="W201" s="33"/>
      <c r="X201" s="3"/>
      <c r="Y201" s="1"/>
      <c r="Z201" s="28"/>
      <c r="AA201" s="1"/>
      <c r="AB201" s="1"/>
      <c r="AC201" s="1"/>
      <c r="AD201" s="1"/>
      <c r="AE201" s="33"/>
      <c r="AF201" s="33"/>
      <c r="AG201" s="1"/>
    </row>
    <row r="202" spans="1:33" ht="11.25" customHeight="1" x14ac:dyDescent="0.3">
      <c r="A202" s="1"/>
      <c r="B202" s="1"/>
      <c r="C202" s="1"/>
      <c r="D202" s="1"/>
      <c r="E202" s="2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3"/>
      <c r="Q202" s="3"/>
      <c r="R202" s="3"/>
      <c r="S202" s="3"/>
      <c r="T202" s="3"/>
      <c r="U202" s="33"/>
      <c r="V202" s="3"/>
      <c r="W202" s="33"/>
      <c r="X202" s="3"/>
      <c r="Y202" s="1"/>
      <c r="Z202" s="28"/>
      <c r="AA202" s="1"/>
      <c r="AB202" s="1"/>
      <c r="AC202" s="1"/>
      <c r="AD202" s="1"/>
      <c r="AE202" s="33"/>
      <c r="AF202" s="33"/>
      <c r="AG202" s="1"/>
    </row>
    <row r="203" spans="1:33" ht="11.25" customHeight="1" x14ac:dyDescent="0.3">
      <c r="A203" s="1"/>
      <c r="B203" s="1"/>
      <c r="C203" s="1"/>
      <c r="D203" s="1"/>
      <c r="E203" s="2"/>
      <c r="F203" s="3"/>
      <c r="G203" s="3"/>
      <c r="H203" s="3"/>
      <c r="I203" s="3"/>
      <c r="J203" s="3"/>
      <c r="K203" s="3"/>
      <c r="L203" s="3"/>
      <c r="M203" s="3"/>
      <c r="N203" s="3"/>
      <c r="O203" s="3"/>
      <c r="P203" s="3"/>
      <c r="Q203" s="3"/>
      <c r="R203" s="3"/>
      <c r="S203" s="3"/>
      <c r="T203" s="3"/>
      <c r="U203" s="33"/>
      <c r="V203" s="3"/>
      <c r="W203" s="33"/>
      <c r="X203" s="3"/>
      <c r="Y203" s="1"/>
      <c r="Z203" s="28"/>
      <c r="AA203" s="1"/>
      <c r="AB203" s="1"/>
      <c r="AC203" s="1"/>
      <c r="AD203" s="1"/>
      <c r="AE203" s="33"/>
      <c r="AF203" s="33"/>
      <c r="AG203" s="1"/>
    </row>
    <row r="204" spans="1:33" ht="11.25" customHeight="1" x14ac:dyDescent="0.3">
      <c r="A204" s="1"/>
      <c r="B204" s="1"/>
      <c r="C204" s="1"/>
      <c r="D204" s="1"/>
      <c r="E204" s="2"/>
      <c r="F204" s="3"/>
      <c r="G204" s="3"/>
      <c r="H204" s="3"/>
      <c r="I204" s="3"/>
      <c r="J204" s="3"/>
      <c r="K204" s="3"/>
      <c r="L204" s="3"/>
      <c r="M204" s="3"/>
      <c r="N204" s="3"/>
      <c r="O204" s="3"/>
      <c r="P204" s="3"/>
      <c r="Q204" s="3"/>
      <c r="R204" s="3"/>
      <c r="S204" s="3"/>
      <c r="T204" s="3"/>
      <c r="U204" s="33"/>
      <c r="V204" s="3"/>
      <c r="W204" s="33"/>
      <c r="X204" s="3"/>
      <c r="Y204" s="1"/>
      <c r="Z204" s="28"/>
      <c r="AA204" s="1"/>
      <c r="AB204" s="1"/>
      <c r="AC204" s="1"/>
      <c r="AD204" s="1"/>
      <c r="AE204" s="33"/>
      <c r="AF204" s="33"/>
      <c r="AG204" s="1"/>
    </row>
    <row r="205" spans="1:33" ht="11.25" customHeight="1" x14ac:dyDescent="0.3">
      <c r="A205" s="1"/>
      <c r="B205" s="1"/>
      <c r="C205" s="1"/>
      <c r="D205" s="1"/>
      <c r="E205" s="2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3"/>
      <c r="V205" s="3"/>
      <c r="W205" s="33"/>
      <c r="X205" s="3"/>
      <c r="Y205" s="1"/>
      <c r="Z205" s="28"/>
      <c r="AA205" s="1"/>
      <c r="AB205" s="1"/>
      <c r="AC205" s="1"/>
      <c r="AD205" s="1"/>
      <c r="AE205" s="33"/>
      <c r="AF205" s="33"/>
      <c r="AG205" s="1"/>
    </row>
    <row r="206" spans="1:33" ht="11.25" customHeight="1" x14ac:dyDescent="0.3">
      <c r="A206" s="1"/>
      <c r="B206" s="1"/>
      <c r="C206" s="1"/>
      <c r="D206" s="1"/>
      <c r="E206" s="2"/>
      <c r="F206" s="3"/>
      <c r="G206" s="3"/>
      <c r="H206" s="3"/>
      <c r="I206" s="3"/>
      <c r="J206" s="3"/>
      <c r="K206" s="3"/>
      <c r="L206" s="3"/>
      <c r="M206" s="3"/>
      <c r="N206" s="3"/>
      <c r="O206" s="3"/>
      <c r="P206" s="3"/>
      <c r="Q206" s="3"/>
      <c r="R206" s="3"/>
      <c r="S206" s="3"/>
      <c r="T206" s="3"/>
      <c r="U206" s="33"/>
      <c r="V206" s="3"/>
      <c r="W206" s="33"/>
      <c r="X206" s="3"/>
      <c r="Y206" s="1"/>
      <c r="Z206" s="28"/>
      <c r="AA206" s="1"/>
      <c r="AB206" s="1"/>
      <c r="AC206" s="1"/>
      <c r="AD206" s="1"/>
      <c r="AE206" s="33"/>
      <c r="AF206" s="33"/>
      <c r="AG206" s="1"/>
    </row>
    <row r="207" spans="1:33" ht="15.75" customHeight="1" x14ac:dyDescent="0.3">
      <c r="U207" s="33"/>
      <c r="W207" s="33"/>
      <c r="Z207" s="26"/>
      <c r="AB207" s="27"/>
      <c r="AE207" s="33"/>
      <c r="AF207" s="33"/>
    </row>
    <row r="208" spans="1:33" ht="15.75" customHeight="1" x14ac:dyDescent="0.3">
      <c r="U208" s="33"/>
      <c r="W208" s="33"/>
      <c r="Z208" s="26"/>
      <c r="AB208" s="27"/>
      <c r="AE208" s="33"/>
      <c r="AF208" s="33"/>
    </row>
    <row r="209" spans="21:32" ht="15.75" customHeight="1" x14ac:dyDescent="0.3">
      <c r="U209" s="33"/>
      <c r="W209" s="33"/>
      <c r="Z209" s="26"/>
      <c r="AB209" s="27"/>
      <c r="AE209" s="33"/>
      <c r="AF209" s="33"/>
    </row>
    <row r="210" spans="21:32" ht="15.75" customHeight="1" x14ac:dyDescent="0.3">
      <c r="U210" s="33"/>
      <c r="W210" s="33"/>
      <c r="Z210" s="26"/>
      <c r="AB210" s="27"/>
      <c r="AE210" s="33"/>
      <c r="AF210" s="33"/>
    </row>
    <row r="211" spans="21:32" ht="15.75" customHeight="1" x14ac:dyDescent="0.3">
      <c r="U211" s="33"/>
      <c r="W211" s="33"/>
      <c r="Z211" s="26"/>
      <c r="AB211" s="27"/>
      <c r="AE211" s="33"/>
      <c r="AF211" s="33"/>
    </row>
    <row r="212" spans="21:32" ht="15.75" customHeight="1" x14ac:dyDescent="0.3">
      <c r="U212" s="33"/>
      <c r="W212" s="33"/>
      <c r="Z212" s="26"/>
      <c r="AB212" s="27"/>
      <c r="AE212" s="33"/>
      <c r="AF212" s="33"/>
    </row>
    <row r="213" spans="21:32" ht="15.75" customHeight="1" x14ac:dyDescent="0.3">
      <c r="U213" s="33"/>
      <c r="W213" s="33"/>
      <c r="Z213" s="26"/>
      <c r="AB213" s="27"/>
      <c r="AE213" s="33"/>
      <c r="AF213" s="33"/>
    </row>
    <row r="214" spans="21:32" ht="15.75" customHeight="1" x14ac:dyDescent="0.3">
      <c r="U214" s="33"/>
      <c r="W214" s="33"/>
      <c r="Z214" s="26"/>
      <c r="AB214" s="27"/>
      <c r="AE214" s="33"/>
      <c r="AF214" s="33"/>
    </row>
    <row r="215" spans="21:32" ht="15.75" customHeight="1" x14ac:dyDescent="0.3">
      <c r="Z215" s="26"/>
      <c r="AB215" s="27"/>
    </row>
    <row r="216" spans="21:32" ht="15.75" customHeight="1" x14ac:dyDescent="0.3">
      <c r="Z216" s="26"/>
      <c r="AB216" s="27"/>
    </row>
    <row r="217" spans="21:32" ht="15.75" customHeight="1" x14ac:dyDescent="0.3">
      <c r="Z217" s="26"/>
      <c r="AB217" s="27"/>
    </row>
    <row r="218" spans="21:32" ht="15.75" customHeight="1" x14ac:dyDescent="0.3">
      <c r="Z218" s="26"/>
      <c r="AB218" s="27"/>
    </row>
    <row r="219" spans="21:32" ht="15.75" customHeight="1" x14ac:dyDescent="0.3">
      <c r="Z219" s="26"/>
      <c r="AB219" s="27"/>
    </row>
    <row r="220" spans="21:32" ht="15.75" customHeight="1" x14ac:dyDescent="0.3">
      <c r="Z220" s="26"/>
      <c r="AB220" s="27"/>
    </row>
    <row r="221" spans="21:32" ht="15.75" customHeight="1" x14ac:dyDescent="0.3">
      <c r="Z221" s="26"/>
      <c r="AB221" s="27"/>
    </row>
    <row r="222" spans="21:32" ht="15.75" customHeight="1" x14ac:dyDescent="0.3">
      <c r="Z222" s="26"/>
      <c r="AB222" s="27"/>
    </row>
    <row r="223" spans="21:32" ht="15.75" customHeight="1" x14ac:dyDescent="0.3">
      <c r="Z223" s="26"/>
      <c r="AB223" s="27"/>
    </row>
    <row r="224" spans="21:32" ht="15.75" customHeight="1" x14ac:dyDescent="0.3">
      <c r="Z224" s="26"/>
      <c r="AB224" s="27"/>
    </row>
    <row r="225" spans="26:28" ht="15.75" customHeight="1" x14ac:dyDescent="0.3">
      <c r="Z225" s="26"/>
      <c r="AB225" s="27"/>
    </row>
    <row r="226" spans="26:28" ht="15.75" customHeight="1" x14ac:dyDescent="0.3">
      <c r="Z226" s="26"/>
      <c r="AB226" s="27"/>
    </row>
    <row r="227" spans="26:28" ht="15.75" customHeight="1" x14ac:dyDescent="0.3">
      <c r="Z227" s="26"/>
      <c r="AB227" s="27"/>
    </row>
    <row r="228" spans="26:28" ht="15.75" customHeight="1" x14ac:dyDescent="0.3">
      <c r="Z228" s="26"/>
      <c r="AB228" s="27"/>
    </row>
    <row r="229" spans="26:28" ht="15.75" customHeight="1" x14ac:dyDescent="0.3">
      <c r="Z229" s="26"/>
      <c r="AB229" s="27"/>
    </row>
    <row r="230" spans="26:28" ht="15.75" customHeight="1" x14ac:dyDescent="0.3">
      <c r="Z230" s="26"/>
      <c r="AB230" s="27"/>
    </row>
    <row r="231" spans="26:28" ht="15.75" customHeight="1" x14ac:dyDescent="0.3">
      <c r="Z231" s="26"/>
      <c r="AB231" s="27"/>
    </row>
    <row r="232" spans="26:28" ht="15.75" customHeight="1" x14ac:dyDescent="0.3">
      <c r="Z232" s="26"/>
      <c r="AB232" s="27"/>
    </row>
    <row r="233" spans="26:28" ht="15.75" customHeight="1" x14ac:dyDescent="0.3">
      <c r="Z233" s="26"/>
      <c r="AB233" s="27"/>
    </row>
    <row r="234" spans="26:28" ht="15.75" customHeight="1" x14ac:dyDescent="0.3">
      <c r="Z234" s="26"/>
      <c r="AB234" s="27"/>
    </row>
    <row r="235" spans="26:28" ht="15.75" customHeight="1" x14ac:dyDescent="0.3">
      <c r="Z235" s="26"/>
      <c r="AB235" s="27"/>
    </row>
    <row r="236" spans="26:28" ht="15.75" customHeight="1" x14ac:dyDescent="0.3">
      <c r="Z236" s="26"/>
      <c r="AB236" s="27"/>
    </row>
    <row r="237" spans="26:28" ht="15.75" customHeight="1" x14ac:dyDescent="0.3">
      <c r="Z237" s="26"/>
      <c r="AB237" s="27"/>
    </row>
    <row r="238" spans="26:28" ht="15.75" customHeight="1" x14ac:dyDescent="0.3">
      <c r="Z238" s="26"/>
      <c r="AB238" s="27"/>
    </row>
    <row r="239" spans="26:28" ht="15.75" customHeight="1" x14ac:dyDescent="0.3">
      <c r="Z239" s="26"/>
      <c r="AB239" s="27"/>
    </row>
    <row r="240" spans="26:28" ht="15.75" customHeight="1" x14ac:dyDescent="0.3">
      <c r="Z240" s="26"/>
      <c r="AB240" s="27"/>
    </row>
    <row r="241" spans="26:28" ht="15.75" customHeight="1" x14ac:dyDescent="0.3">
      <c r="Z241" s="26"/>
      <c r="AB241" s="27"/>
    </row>
    <row r="242" spans="26:28" ht="15.75" customHeight="1" x14ac:dyDescent="0.3">
      <c r="Z242" s="26"/>
      <c r="AB242" s="27"/>
    </row>
    <row r="243" spans="26:28" ht="15.75" customHeight="1" x14ac:dyDescent="0.3">
      <c r="Z243" s="26"/>
      <c r="AB243" s="27"/>
    </row>
    <row r="244" spans="26:28" ht="15.75" customHeight="1" x14ac:dyDescent="0.3">
      <c r="Z244" s="26"/>
      <c r="AB244" s="27"/>
    </row>
    <row r="245" spans="26:28" ht="15.75" customHeight="1" x14ac:dyDescent="0.3">
      <c r="Z245" s="26"/>
      <c r="AB245" s="27"/>
    </row>
    <row r="246" spans="26:28" ht="15.75" customHeight="1" x14ac:dyDescent="0.3">
      <c r="Z246" s="26"/>
      <c r="AB246" s="27"/>
    </row>
    <row r="247" spans="26:28" ht="15.75" customHeight="1" x14ac:dyDescent="0.3">
      <c r="Z247" s="26"/>
      <c r="AB247" s="27"/>
    </row>
    <row r="248" spans="26:28" ht="15.75" customHeight="1" x14ac:dyDescent="0.3">
      <c r="Z248" s="26"/>
      <c r="AB248" s="27"/>
    </row>
    <row r="249" spans="26:28" ht="15.75" customHeight="1" x14ac:dyDescent="0.3">
      <c r="Z249" s="26"/>
      <c r="AB249" s="27"/>
    </row>
    <row r="250" spans="26:28" ht="15.75" customHeight="1" x14ac:dyDescent="0.3">
      <c r="Z250" s="26"/>
      <c r="AB250" s="27"/>
    </row>
    <row r="251" spans="26:28" ht="15.75" customHeight="1" x14ac:dyDescent="0.3">
      <c r="Z251" s="26"/>
      <c r="AB251" s="27"/>
    </row>
    <row r="252" spans="26:28" ht="15.75" customHeight="1" x14ac:dyDescent="0.3">
      <c r="Z252" s="26"/>
      <c r="AB252" s="27"/>
    </row>
    <row r="253" spans="26:28" ht="15.75" customHeight="1" x14ac:dyDescent="0.3">
      <c r="Z253" s="26"/>
      <c r="AB253" s="27"/>
    </row>
    <row r="254" spans="26:28" ht="15.75" customHeight="1" x14ac:dyDescent="0.3">
      <c r="Z254" s="26"/>
      <c r="AB254" s="27"/>
    </row>
    <row r="255" spans="26:28" ht="15.75" customHeight="1" x14ac:dyDescent="0.3">
      <c r="Z255" s="26"/>
      <c r="AB255" s="27"/>
    </row>
    <row r="256" spans="26:28" ht="15.75" customHeight="1" x14ac:dyDescent="0.3">
      <c r="Z256" s="26"/>
      <c r="AB256" s="27"/>
    </row>
    <row r="257" spans="26:28" ht="15.75" customHeight="1" x14ac:dyDescent="0.3">
      <c r="Z257" s="26"/>
      <c r="AB257" s="27"/>
    </row>
    <row r="258" spans="26:28" ht="15.75" customHeight="1" x14ac:dyDescent="0.3">
      <c r="Z258" s="26"/>
      <c r="AB258" s="27"/>
    </row>
    <row r="259" spans="26:28" ht="15.75" customHeight="1" x14ac:dyDescent="0.3">
      <c r="Z259" s="26"/>
      <c r="AB259" s="27"/>
    </row>
    <row r="260" spans="26:28" ht="15.75" customHeight="1" x14ac:dyDescent="0.3">
      <c r="Z260" s="26"/>
      <c r="AB260" s="27"/>
    </row>
    <row r="261" spans="26:28" ht="15.75" customHeight="1" x14ac:dyDescent="0.3">
      <c r="Z261" s="26"/>
      <c r="AB261" s="27"/>
    </row>
    <row r="262" spans="26:28" ht="15.75" customHeight="1" x14ac:dyDescent="0.3">
      <c r="Z262" s="26"/>
      <c r="AB262" s="27"/>
    </row>
    <row r="263" spans="26:28" ht="15.75" customHeight="1" x14ac:dyDescent="0.3">
      <c r="Z263" s="26"/>
      <c r="AB263" s="27"/>
    </row>
    <row r="264" spans="26:28" ht="15.75" customHeight="1" x14ac:dyDescent="0.3">
      <c r="Z264" s="26"/>
      <c r="AB264" s="27"/>
    </row>
    <row r="265" spans="26:28" ht="15.75" customHeight="1" x14ac:dyDescent="0.3">
      <c r="Z265" s="26"/>
      <c r="AB265" s="27"/>
    </row>
    <row r="266" spans="26:28" ht="15.75" customHeight="1" x14ac:dyDescent="0.3">
      <c r="Z266" s="26"/>
      <c r="AB266" s="27"/>
    </row>
    <row r="267" spans="26:28" ht="15.75" customHeight="1" x14ac:dyDescent="0.3">
      <c r="Z267" s="26"/>
      <c r="AB267" s="27"/>
    </row>
    <row r="268" spans="26:28" ht="15.75" customHeight="1" x14ac:dyDescent="0.3">
      <c r="Z268" s="26"/>
      <c r="AB268" s="27"/>
    </row>
    <row r="269" spans="26:28" ht="15.75" customHeight="1" x14ac:dyDescent="0.3">
      <c r="Z269" s="26"/>
      <c r="AB269" s="27"/>
    </row>
    <row r="270" spans="26:28" ht="15.75" customHeight="1" x14ac:dyDescent="0.3">
      <c r="Z270" s="26"/>
      <c r="AB270" s="27"/>
    </row>
    <row r="271" spans="26:28" ht="15.75" customHeight="1" x14ac:dyDescent="0.3">
      <c r="Z271" s="26"/>
      <c r="AB271" s="27"/>
    </row>
    <row r="272" spans="26:28" ht="15.75" customHeight="1" x14ac:dyDescent="0.3">
      <c r="Z272" s="26"/>
      <c r="AB272" s="27"/>
    </row>
    <row r="273" spans="26:28" ht="15.75" customHeight="1" x14ac:dyDescent="0.3">
      <c r="Z273" s="26"/>
      <c r="AB273" s="27"/>
    </row>
    <row r="274" spans="26:28" ht="15.75" customHeight="1" x14ac:dyDescent="0.3">
      <c r="Z274" s="26"/>
      <c r="AB274" s="27"/>
    </row>
    <row r="275" spans="26:28" ht="15.75" customHeight="1" x14ac:dyDescent="0.3">
      <c r="Z275" s="26"/>
      <c r="AB275" s="27"/>
    </row>
    <row r="276" spans="26:28" ht="15.75" customHeight="1" x14ac:dyDescent="0.3">
      <c r="Z276" s="26"/>
      <c r="AB276" s="27"/>
    </row>
    <row r="277" spans="26:28" ht="15.75" customHeight="1" x14ac:dyDescent="0.3">
      <c r="Z277" s="26"/>
      <c r="AB277" s="27"/>
    </row>
    <row r="278" spans="26:28" ht="15.75" customHeight="1" x14ac:dyDescent="0.3">
      <c r="Z278" s="26"/>
      <c r="AB278" s="27"/>
    </row>
    <row r="279" spans="26:28" ht="15.75" customHeight="1" x14ac:dyDescent="0.3">
      <c r="Z279" s="26"/>
      <c r="AB279" s="27"/>
    </row>
    <row r="280" spans="26:28" ht="15.75" customHeight="1" x14ac:dyDescent="0.3">
      <c r="Z280" s="26"/>
      <c r="AB280" s="27"/>
    </row>
    <row r="281" spans="26:28" ht="15.75" customHeight="1" x14ac:dyDescent="0.3">
      <c r="Z281" s="26"/>
      <c r="AB281" s="27"/>
    </row>
    <row r="282" spans="26:28" ht="15.75" customHeight="1" x14ac:dyDescent="0.3">
      <c r="Z282" s="26"/>
      <c r="AB282" s="27"/>
    </row>
    <row r="283" spans="26:28" ht="15.75" customHeight="1" x14ac:dyDescent="0.3">
      <c r="Z283" s="26"/>
      <c r="AB283" s="27"/>
    </row>
    <row r="284" spans="26:28" ht="15.75" customHeight="1" x14ac:dyDescent="0.3">
      <c r="Z284" s="26"/>
      <c r="AB284" s="27"/>
    </row>
    <row r="285" spans="26:28" ht="15.75" customHeight="1" x14ac:dyDescent="0.3">
      <c r="Z285" s="26"/>
      <c r="AB285" s="27"/>
    </row>
    <row r="286" spans="26:28" ht="15.75" customHeight="1" x14ac:dyDescent="0.3">
      <c r="Z286" s="26"/>
      <c r="AB286" s="27"/>
    </row>
    <row r="287" spans="26:28" ht="15.75" customHeight="1" x14ac:dyDescent="0.3">
      <c r="Z287" s="26"/>
      <c r="AB287" s="27"/>
    </row>
    <row r="288" spans="26:28" ht="15.75" customHeight="1" x14ac:dyDescent="0.3">
      <c r="Z288" s="26"/>
      <c r="AB288" s="27"/>
    </row>
    <row r="289" spans="26:28" ht="15.75" customHeight="1" x14ac:dyDescent="0.3">
      <c r="Z289" s="26"/>
      <c r="AB289" s="27"/>
    </row>
    <row r="290" spans="26:28" ht="15.75" customHeight="1" x14ac:dyDescent="0.3">
      <c r="Z290" s="26"/>
      <c r="AB290" s="27"/>
    </row>
    <row r="291" spans="26:28" ht="15.75" customHeight="1" x14ac:dyDescent="0.3">
      <c r="Z291" s="26"/>
      <c r="AB291" s="27"/>
    </row>
    <row r="292" spans="26:28" ht="15.75" customHeight="1" x14ac:dyDescent="0.3">
      <c r="Z292" s="26"/>
      <c r="AB292" s="27"/>
    </row>
    <row r="293" spans="26:28" ht="15.75" customHeight="1" x14ac:dyDescent="0.3">
      <c r="Z293" s="26"/>
      <c r="AB293" s="27"/>
    </row>
    <row r="294" spans="26:28" ht="15.75" customHeight="1" x14ac:dyDescent="0.3">
      <c r="Z294" s="26"/>
      <c r="AB294" s="27"/>
    </row>
    <row r="295" spans="26:28" ht="15.75" customHeight="1" x14ac:dyDescent="0.3">
      <c r="Z295" s="26"/>
      <c r="AB295" s="27"/>
    </row>
    <row r="296" spans="26:28" ht="15.75" customHeight="1" x14ac:dyDescent="0.3">
      <c r="Z296" s="26"/>
      <c r="AB296" s="27"/>
    </row>
    <row r="297" spans="26:28" ht="15.75" customHeight="1" x14ac:dyDescent="0.3">
      <c r="Z297" s="26"/>
      <c r="AB297" s="27"/>
    </row>
    <row r="298" spans="26:28" ht="15.75" customHeight="1" x14ac:dyDescent="0.3">
      <c r="Z298" s="26"/>
      <c r="AB298" s="27"/>
    </row>
    <row r="299" spans="26:28" ht="15.75" customHeight="1" x14ac:dyDescent="0.3">
      <c r="Z299" s="26"/>
      <c r="AB299" s="27"/>
    </row>
    <row r="300" spans="26:28" ht="15.75" customHeight="1" x14ac:dyDescent="0.3">
      <c r="Z300" s="26"/>
      <c r="AB300" s="27"/>
    </row>
    <row r="301" spans="26:28" ht="15.75" customHeight="1" x14ac:dyDescent="0.3">
      <c r="Z301" s="26"/>
      <c r="AB301" s="27"/>
    </row>
    <row r="302" spans="26:28" ht="15.75" customHeight="1" x14ac:dyDescent="0.3">
      <c r="Z302" s="26"/>
      <c r="AB302" s="27"/>
    </row>
    <row r="303" spans="26:28" ht="15.75" customHeight="1" x14ac:dyDescent="0.3">
      <c r="Z303" s="26"/>
      <c r="AB303" s="27"/>
    </row>
    <row r="304" spans="26:28" ht="15.75" customHeight="1" x14ac:dyDescent="0.3">
      <c r="Z304" s="26"/>
      <c r="AB304" s="27"/>
    </row>
    <row r="305" spans="26:28" ht="15.75" customHeight="1" x14ac:dyDescent="0.3">
      <c r="Z305" s="26"/>
      <c r="AB305" s="27"/>
    </row>
    <row r="306" spans="26:28" ht="15.75" customHeight="1" x14ac:dyDescent="0.3">
      <c r="Z306" s="26"/>
      <c r="AB306" s="27"/>
    </row>
    <row r="307" spans="26:28" ht="15.75" customHeight="1" x14ac:dyDescent="0.3">
      <c r="Z307" s="26"/>
      <c r="AB307" s="27"/>
    </row>
    <row r="308" spans="26:28" ht="15.75" customHeight="1" x14ac:dyDescent="0.3">
      <c r="Z308" s="26"/>
      <c r="AB308" s="27"/>
    </row>
    <row r="309" spans="26:28" ht="15.75" customHeight="1" x14ac:dyDescent="0.3">
      <c r="Z309" s="26"/>
      <c r="AB309" s="27"/>
    </row>
    <row r="310" spans="26:28" ht="15.75" customHeight="1" x14ac:dyDescent="0.3">
      <c r="Z310" s="26"/>
      <c r="AB310" s="27"/>
    </row>
    <row r="311" spans="26:28" ht="15.75" customHeight="1" x14ac:dyDescent="0.3">
      <c r="Z311" s="26"/>
      <c r="AB311" s="27"/>
    </row>
    <row r="312" spans="26:28" ht="15.75" customHeight="1" x14ac:dyDescent="0.3">
      <c r="Z312" s="26"/>
      <c r="AB312" s="27"/>
    </row>
    <row r="313" spans="26:28" ht="15.75" customHeight="1" x14ac:dyDescent="0.3">
      <c r="Z313" s="26"/>
      <c r="AB313" s="27"/>
    </row>
    <row r="314" spans="26:28" ht="15.75" customHeight="1" x14ac:dyDescent="0.3">
      <c r="Z314" s="26"/>
      <c r="AB314" s="27"/>
    </row>
    <row r="315" spans="26:28" ht="15.75" customHeight="1" x14ac:dyDescent="0.3">
      <c r="Z315" s="26"/>
      <c r="AB315" s="27"/>
    </row>
    <row r="316" spans="26:28" ht="15.75" customHeight="1" x14ac:dyDescent="0.3">
      <c r="Z316" s="26"/>
      <c r="AB316" s="27"/>
    </row>
    <row r="317" spans="26:28" ht="15.75" customHeight="1" x14ac:dyDescent="0.3">
      <c r="Z317" s="26"/>
      <c r="AB317" s="27"/>
    </row>
    <row r="318" spans="26:28" ht="15.75" customHeight="1" x14ac:dyDescent="0.3">
      <c r="Z318" s="26"/>
      <c r="AB318" s="27"/>
    </row>
    <row r="319" spans="26:28" ht="15.75" customHeight="1" x14ac:dyDescent="0.3">
      <c r="Z319" s="26"/>
      <c r="AB319" s="27"/>
    </row>
    <row r="320" spans="26:28" ht="15.75" customHeight="1" x14ac:dyDescent="0.3">
      <c r="Z320" s="26"/>
      <c r="AB320" s="27"/>
    </row>
    <row r="321" spans="26:28" ht="15.75" customHeight="1" x14ac:dyDescent="0.3">
      <c r="Z321" s="26"/>
      <c r="AB321" s="27"/>
    </row>
    <row r="322" spans="26:28" ht="15.75" customHeight="1" x14ac:dyDescent="0.3">
      <c r="Z322" s="26"/>
      <c r="AB322" s="27"/>
    </row>
    <row r="323" spans="26:28" ht="15.75" customHeight="1" x14ac:dyDescent="0.3">
      <c r="Z323" s="26"/>
      <c r="AB323" s="27"/>
    </row>
    <row r="324" spans="26:28" ht="15.75" customHeight="1" x14ac:dyDescent="0.3">
      <c r="Z324" s="26"/>
      <c r="AB324" s="27"/>
    </row>
    <row r="325" spans="26:28" ht="15.75" customHeight="1" x14ac:dyDescent="0.3">
      <c r="Z325" s="26"/>
      <c r="AB325" s="27"/>
    </row>
    <row r="326" spans="26:28" ht="15.75" customHeight="1" x14ac:dyDescent="0.3">
      <c r="Z326" s="26"/>
      <c r="AB326" s="27"/>
    </row>
    <row r="327" spans="26:28" ht="15.75" customHeight="1" x14ac:dyDescent="0.3">
      <c r="Z327" s="26"/>
      <c r="AB327" s="27"/>
    </row>
    <row r="328" spans="26:28" ht="15.75" customHeight="1" x14ac:dyDescent="0.3">
      <c r="Z328" s="26"/>
      <c r="AB328" s="27"/>
    </row>
    <row r="329" spans="26:28" ht="15.75" customHeight="1" x14ac:dyDescent="0.3">
      <c r="Z329" s="26"/>
      <c r="AB329" s="27"/>
    </row>
    <row r="330" spans="26:28" ht="15.75" customHeight="1" x14ac:dyDescent="0.3">
      <c r="Z330" s="26"/>
      <c r="AB330" s="27"/>
    </row>
    <row r="331" spans="26:28" ht="15.75" customHeight="1" x14ac:dyDescent="0.3">
      <c r="Z331" s="26"/>
      <c r="AB331" s="27"/>
    </row>
    <row r="332" spans="26:28" ht="15.75" customHeight="1" x14ac:dyDescent="0.3">
      <c r="Z332" s="26"/>
      <c r="AB332" s="27"/>
    </row>
    <row r="333" spans="26:28" ht="15.75" customHeight="1" x14ac:dyDescent="0.3">
      <c r="Z333" s="26"/>
      <c r="AB333" s="27"/>
    </row>
    <row r="334" spans="26:28" ht="15.75" customHeight="1" x14ac:dyDescent="0.3">
      <c r="Z334" s="26"/>
      <c r="AB334" s="27"/>
    </row>
    <row r="335" spans="26:28" ht="15.75" customHeight="1" x14ac:dyDescent="0.3">
      <c r="Z335" s="26"/>
      <c r="AB335" s="27"/>
    </row>
    <row r="336" spans="26:28" ht="15.75" customHeight="1" x14ac:dyDescent="0.3">
      <c r="Z336" s="26"/>
      <c r="AB336" s="27"/>
    </row>
    <row r="337" spans="26:28" ht="15.75" customHeight="1" x14ac:dyDescent="0.3">
      <c r="Z337" s="26"/>
      <c r="AB337" s="27"/>
    </row>
    <row r="338" spans="26:28" ht="15.75" customHeight="1" x14ac:dyDescent="0.3">
      <c r="Z338" s="26"/>
      <c r="AB338" s="27"/>
    </row>
    <row r="339" spans="26:28" ht="15.75" customHeight="1" x14ac:dyDescent="0.3">
      <c r="Z339" s="26"/>
      <c r="AB339" s="27"/>
    </row>
    <row r="340" spans="26:28" ht="15.75" customHeight="1" x14ac:dyDescent="0.3">
      <c r="Z340" s="26"/>
      <c r="AB340" s="27"/>
    </row>
    <row r="341" spans="26:28" ht="15.75" customHeight="1" x14ac:dyDescent="0.3">
      <c r="Z341" s="26"/>
      <c r="AB341" s="27"/>
    </row>
    <row r="342" spans="26:28" ht="15.75" customHeight="1" x14ac:dyDescent="0.3">
      <c r="Z342" s="26"/>
      <c r="AB342" s="27"/>
    </row>
    <row r="343" spans="26:28" ht="15.75" customHeight="1" x14ac:dyDescent="0.3">
      <c r="Z343" s="26"/>
      <c r="AB343" s="27"/>
    </row>
    <row r="344" spans="26:28" ht="15.75" customHeight="1" x14ac:dyDescent="0.3">
      <c r="Z344" s="26"/>
      <c r="AB344" s="27"/>
    </row>
    <row r="345" spans="26:28" ht="15.75" customHeight="1" x14ac:dyDescent="0.3">
      <c r="Z345" s="26"/>
      <c r="AB345" s="27"/>
    </row>
    <row r="346" spans="26:28" ht="15.75" customHeight="1" x14ac:dyDescent="0.3">
      <c r="Z346" s="26"/>
      <c r="AB346" s="27"/>
    </row>
    <row r="347" spans="26:28" ht="15.75" customHeight="1" x14ac:dyDescent="0.3">
      <c r="Z347" s="26"/>
      <c r="AB347" s="27"/>
    </row>
    <row r="348" spans="26:28" ht="15.75" customHeight="1" x14ac:dyDescent="0.3">
      <c r="Z348" s="26"/>
      <c r="AB348" s="27"/>
    </row>
    <row r="349" spans="26:28" ht="15.75" customHeight="1" x14ac:dyDescent="0.3">
      <c r="Z349" s="26"/>
      <c r="AB349" s="27"/>
    </row>
    <row r="350" spans="26:28" ht="15.75" customHeight="1" x14ac:dyDescent="0.3">
      <c r="Z350" s="26"/>
      <c r="AB350" s="27"/>
    </row>
    <row r="351" spans="26:28" ht="15.75" customHeight="1" x14ac:dyDescent="0.3">
      <c r="Z351" s="26"/>
      <c r="AB351" s="27"/>
    </row>
    <row r="352" spans="26:28" ht="15.75" customHeight="1" x14ac:dyDescent="0.3">
      <c r="Z352" s="26"/>
      <c r="AB352" s="27"/>
    </row>
    <row r="353" spans="26:28" ht="15.75" customHeight="1" x14ac:dyDescent="0.3">
      <c r="Z353" s="26"/>
      <c r="AB353" s="27"/>
    </row>
    <row r="354" spans="26:28" ht="15.75" customHeight="1" x14ac:dyDescent="0.3">
      <c r="Z354" s="26"/>
      <c r="AB354" s="27"/>
    </row>
    <row r="355" spans="26:28" ht="15.75" customHeight="1" x14ac:dyDescent="0.3">
      <c r="Z355" s="26"/>
      <c r="AB355" s="27"/>
    </row>
    <row r="356" spans="26:28" ht="15.75" customHeight="1" x14ac:dyDescent="0.3">
      <c r="Z356" s="26"/>
      <c r="AB356" s="27"/>
    </row>
    <row r="357" spans="26:28" ht="15.75" customHeight="1" x14ac:dyDescent="0.3">
      <c r="Z357" s="26"/>
      <c r="AB357" s="27"/>
    </row>
    <row r="358" spans="26:28" ht="15.75" customHeight="1" x14ac:dyDescent="0.3">
      <c r="Z358" s="26"/>
      <c r="AB358" s="27"/>
    </row>
    <row r="359" spans="26:28" ht="15.75" customHeight="1" x14ac:dyDescent="0.3">
      <c r="Z359" s="26"/>
      <c r="AB359" s="27"/>
    </row>
    <row r="360" spans="26:28" ht="15.75" customHeight="1" x14ac:dyDescent="0.3">
      <c r="Z360" s="26"/>
      <c r="AB360" s="27"/>
    </row>
    <row r="361" spans="26:28" ht="15.75" customHeight="1" x14ac:dyDescent="0.3">
      <c r="Z361" s="26"/>
      <c r="AB361" s="27"/>
    </row>
    <row r="362" spans="26:28" ht="15.75" customHeight="1" x14ac:dyDescent="0.3">
      <c r="Z362" s="26"/>
      <c r="AB362" s="27"/>
    </row>
    <row r="363" spans="26:28" ht="15.75" customHeight="1" x14ac:dyDescent="0.3">
      <c r="Z363" s="26"/>
      <c r="AB363" s="27"/>
    </row>
    <row r="364" spans="26:28" ht="15.75" customHeight="1" x14ac:dyDescent="0.3">
      <c r="Z364" s="26"/>
      <c r="AB364" s="27"/>
    </row>
    <row r="365" spans="26:28" ht="15.75" customHeight="1" x14ac:dyDescent="0.3">
      <c r="Z365" s="26"/>
      <c r="AB365" s="27"/>
    </row>
    <row r="366" spans="26:28" ht="15.75" customHeight="1" x14ac:dyDescent="0.3">
      <c r="Z366" s="26"/>
      <c r="AB366" s="27"/>
    </row>
    <row r="367" spans="26:28" ht="15.75" customHeight="1" x14ac:dyDescent="0.3">
      <c r="Z367" s="26"/>
      <c r="AB367" s="27"/>
    </row>
    <row r="368" spans="26:28" ht="15.75" customHeight="1" x14ac:dyDescent="0.3">
      <c r="Z368" s="26"/>
      <c r="AB368" s="27"/>
    </row>
    <row r="369" spans="26:28" ht="15.75" customHeight="1" x14ac:dyDescent="0.3">
      <c r="Z369" s="26"/>
      <c r="AB369" s="27"/>
    </row>
    <row r="370" spans="26:28" ht="15.75" customHeight="1" x14ac:dyDescent="0.3">
      <c r="Z370" s="26"/>
      <c r="AB370" s="27"/>
    </row>
    <row r="371" spans="26:28" ht="15.75" customHeight="1" x14ac:dyDescent="0.3">
      <c r="Z371" s="26"/>
      <c r="AB371" s="27"/>
    </row>
    <row r="372" spans="26:28" ht="15.75" customHeight="1" x14ac:dyDescent="0.3">
      <c r="Z372" s="26"/>
      <c r="AB372" s="27"/>
    </row>
    <row r="373" spans="26:28" ht="15.75" customHeight="1" x14ac:dyDescent="0.3">
      <c r="Z373" s="26"/>
      <c r="AB373" s="27"/>
    </row>
    <row r="374" spans="26:28" ht="15.75" customHeight="1" x14ac:dyDescent="0.3">
      <c r="Z374" s="26"/>
      <c r="AB374" s="27"/>
    </row>
    <row r="375" spans="26:28" ht="15.75" customHeight="1" x14ac:dyDescent="0.3">
      <c r="Z375" s="26"/>
      <c r="AB375" s="27"/>
    </row>
    <row r="376" spans="26:28" ht="15.75" customHeight="1" x14ac:dyDescent="0.3">
      <c r="Z376" s="26"/>
      <c r="AB376" s="27"/>
    </row>
    <row r="377" spans="26:28" ht="15.75" customHeight="1" x14ac:dyDescent="0.3">
      <c r="Z377" s="26"/>
      <c r="AB377" s="27"/>
    </row>
    <row r="378" spans="26:28" ht="15.75" customHeight="1" x14ac:dyDescent="0.3">
      <c r="Z378" s="26"/>
      <c r="AB378" s="27"/>
    </row>
    <row r="379" spans="26:28" ht="15.75" customHeight="1" x14ac:dyDescent="0.3">
      <c r="Z379" s="26"/>
      <c r="AB379" s="27"/>
    </row>
    <row r="380" spans="26:28" ht="15.75" customHeight="1" x14ac:dyDescent="0.3">
      <c r="Z380" s="26"/>
      <c r="AB380" s="27"/>
    </row>
    <row r="381" spans="26:28" ht="15.75" customHeight="1" x14ac:dyDescent="0.3">
      <c r="Z381" s="26"/>
      <c r="AB381" s="27"/>
    </row>
    <row r="382" spans="26:28" ht="15.75" customHeight="1" x14ac:dyDescent="0.3">
      <c r="Z382" s="26"/>
      <c r="AB382" s="27"/>
    </row>
    <row r="383" spans="26:28" ht="15.75" customHeight="1" x14ac:dyDescent="0.3">
      <c r="Z383" s="26"/>
      <c r="AB383" s="27"/>
    </row>
    <row r="384" spans="26:28" ht="15.75" customHeight="1" x14ac:dyDescent="0.3">
      <c r="Z384" s="26"/>
      <c r="AB384" s="27"/>
    </row>
    <row r="385" spans="26:28" ht="15.75" customHeight="1" x14ac:dyDescent="0.3">
      <c r="Z385" s="26"/>
      <c r="AB385" s="27"/>
    </row>
    <row r="386" spans="26:28" ht="15.75" customHeight="1" x14ac:dyDescent="0.3">
      <c r="Z386" s="26"/>
      <c r="AB386" s="27"/>
    </row>
    <row r="387" spans="26:28" ht="15.75" customHeight="1" x14ac:dyDescent="0.3">
      <c r="Z387" s="26"/>
      <c r="AB387" s="27"/>
    </row>
    <row r="388" spans="26:28" ht="15.75" customHeight="1" x14ac:dyDescent="0.3">
      <c r="Z388" s="26"/>
      <c r="AB388" s="27"/>
    </row>
    <row r="389" spans="26:28" ht="15.75" customHeight="1" x14ac:dyDescent="0.3">
      <c r="Z389" s="26"/>
      <c r="AB389" s="27"/>
    </row>
    <row r="390" spans="26:28" ht="15.75" customHeight="1" x14ac:dyDescent="0.3">
      <c r="Z390" s="26"/>
      <c r="AB390" s="27"/>
    </row>
    <row r="391" spans="26:28" ht="15.75" customHeight="1" x14ac:dyDescent="0.3">
      <c r="Z391" s="26"/>
      <c r="AB391" s="27"/>
    </row>
    <row r="392" spans="26:28" ht="15.75" customHeight="1" x14ac:dyDescent="0.3">
      <c r="Z392" s="26"/>
      <c r="AB392" s="27"/>
    </row>
    <row r="393" spans="26:28" ht="15.75" customHeight="1" x14ac:dyDescent="0.3">
      <c r="Z393" s="26"/>
      <c r="AB393" s="27"/>
    </row>
    <row r="394" spans="26:28" ht="15.75" customHeight="1" x14ac:dyDescent="0.3">
      <c r="Z394" s="26"/>
      <c r="AB394" s="27"/>
    </row>
    <row r="395" spans="26:28" ht="15.75" customHeight="1" x14ac:dyDescent="0.3">
      <c r="Z395" s="26"/>
      <c r="AB395" s="27"/>
    </row>
    <row r="396" spans="26:28" ht="15.75" customHeight="1" x14ac:dyDescent="0.3">
      <c r="Z396" s="26"/>
      <c r="AB396" s="27"/>
    </row>
    <row r="397" spans="26:28" ht="15.75" customHeight="1" x14ac:dyDescent="0.3">
      <c r="Z397" s="26"/>
      <c r="AB397" s="27"/>
    </row>
    <row r="398" spans="26:28" ht="15.75" customHeight="1" x14ac:dyDescent="0.3">
      <c r="Z398" s="26"/>
      <c r="AB398" s="27"/>
    </row>
    <row r="399" spans="26:28" ht="15.75" customHeight="1" x14ac:dyDescent="0.3">
      <c r="Z399" s="26"/>
      <c r="AB399" s="27"/>
    </row>
    <row r="400" spans="26:28" ht="15.75" customHeight="1" x14ac:dyDescent="0.3">
      <c r="Z400" s="26"/>
      <c r="AB400" s="27"/>
    </row>
    <row r="401" spans="26:28" ht="15.75" customHeight="1" x14ac:dyDescent="0.3">
      <c r="Z401" s="26"/>
      <c r="AB401" s="27"/>
    </row>
    <row r="402" spans="26:28" ht="15.75" customHeight="1" x14ac:dyDescent="0.3">
      <c r="Z402" s="26"/>
      <c r="AB402" s="27"/>
    </row>
    <row r="403" spans="26:28" ht="15.75" customHeight="1" x14ac:dyDescent="0.3">
      <c r="Z403" s="26"/>
      <c r="AB403" s="27"/>
    </row>
    <row r="404" spans="26:28" ht="15.75" customHeight="1" x14ac:dyDescent="0.3">
      <c r="Z404" s="26"/>
      <c r="AB404" s="27"/>
    </row>
    <row r="405" spans="26:28" ht="15.75" customHeight="1" x14ac:dyDescent="0.3">
      <c r="Z405" s="26"/>
      <c r="AB405" s="27"/>
    </row>
    <row r="406" spans="26:28" ht="15.75" customHeight="1" x14ac:dyDescent="0.3">
      <c r="Z406" s="26"/>
      <c r="AB406" s="27"/>
    </row>
    <row r="407" spans="26:28" ht="15.75" customHeight="1" x14ac:dyDescent="0.3">
      <c r="Z407" s="26"/>
      <c r="AB407" s="27"/>
    </row>
    <row r="408" spans="26:28" ht="15.75" customHeight="1" x14ac:dyDescent="0.3">
      <c r="Z408" s="26"/>
      <c r="AB408" s="27"/>
    </row>
    <row r="409" spans="26:28" ht="15.75" customHeight="1" x14ac:dyDescent="0.3">
      <c r="Z409" s="26"/>
      <c r="AB409" s="27"/>
    </row>
    <row r="410" spans="26:28" ht="15.75" customHeight="1" x14ac:dyDescent="0.3">
      <c r="Z410" s="26"/>
      <c r="AB410" s="27"/>
    </row>
    <row r="411" spans="26:28" ht="15.75" customHeight="1" x14ac:dyDescent="0.3">
      <c r="Z411" s="26"/>
      <c r="AB411" s="27"/>
    </row>
    <row r="412" spans="26:28" ht="15.75" customHeight="1" x14ac:dyDescent="0.3">
      <c r="Z412" s="26"/>
      <c r="AB412" s="27"/>
    </row>
    <row r="413" spans="26:28" ht="15.75" customHeight="1" x14ac:dyDescent="0.3">
      <c r="Z413" s="26"/>
      <c r="AB413" s="27"/>
    </row>
    <row r="414" spans="26:28" ht="15.75" customHeight="1" x14ac:dyDescent="0.3">
      <c r="Z414" s="26"/>
      <c r="AB414" s="27"/>
    </row>
    <row r="415" spans="26:28" ht="15.75" customHeight="1" x14ac:dyDescent="0.3">
      <c r="Z415" s="26"/>
      <c r="AB415" s="27"/>
    </row>
    <row r="416" spans="26:28" ht="15.75" customHeight="1" x14ac:dyDescent="0.3">
      <c r="Z416" s="26"/>
      <c r="AB416" s="27"/>
    </row>
    <row r="417" spans="26:28" ht="15.75" customHeight="1" x14ac:dyDescent="0.3">
      <c r="Z417" s="26"/>
      <c r="AB417" s="27"/>
    </row>
    <row r="418" spans="26:28" ht="15.75" customHeight="1" x14ac:dyDescent="0.3">
      <c r="Z418" s="26"/>
      <c r="AB418" s="27"/>
    </row>
    <row r="419" spans="26:28" ht="15.75" customHeight="1" x14ac:dyDescent="0.3">
      <c r="Z419" s="26"/>
      <c r="AB419" s="27"/>
    </row>
    <row r="420" spans="26:28" ht="15.75" customHeight="1" x14ac:dyDescent="0.3">
      <c r="Z420" s="26"/>
      <c r="AB420" s="27"/>
    </row>
    <row r="421" spans="26:28" ht="15.75" customHeight="1" x14ac:dyDescent="0.3">
      <c r="Z421" s="26"/>
      <c r="AB421" s="27"/>
    </row>
    <row r="422" spans="26:28" ht="15.75" customHeight="1" x14ac:dyDescent="0.3">
      <c r="Z422" s="26"/>
      <c r="AB422" s="27"/>
    </row>
    <row r="423" spans="26:28" ht="15.75" customHeight="1" x14ac:dyDescent="0.3">
      <c r="Z423" s="26"/>
      <c r="AB423" s="27"/>
    </row>
    <row r="424" spans="26:28" ht="15.75" customHeight="1" x14ac:dyDescent="0.3">
      <c r="Z424" s="26"/>
      <c r="AB424" s="27"/>
    </row>
    <row r="425" spans="26:28" ht="15.75" customHeight="1" x14ac:dyDescent="0.3">
      <c r="Z425" s="26"/>
      <c r="AB425" s="27"/>
    </row>
    <row r="426" spans="26:28" ht="15.75" customHeight="1" x14ac:dyDescent="0.3">
      <c r="Z426" s="26"/>
      <c r="AB426" s="27"/>
    </row>
    <row r="427" spans="26:28" ht="15.75" customHeight="1" x14ac:dyDescent="0.3">
      <c r="Z427" s="26"/>
      <c r="AB427" s="27"/>
    </row>
    <row r="428" spans="26:28" ht="15.75" customHeight="1" x14ac:dyDescent="0.3">
      <c r="Z428" s="26"/>
      <c r="AB428" s="27"/>
    </row>
    <row r="429" spans="26:28" ht="15.75" customHeight="1" x14ac:dyDescent="0.3">
      <c r="Z429" s="26"/>
      <c r="AB429" s="27"/>
    </row>
    <row r="430" spans="26:28" ht="15.75" customHeight="1" x14ac:dyDescent="0.3">
      <c r="Z430" s="26"/>
      <c r="AB430" s="27"/>
    </row>
    <row r="431" spans="26:28" ht="15.75" customHeight="1" x14ac:dyDescent="0.3">
      <c r="Z431" s="26"/>
      <c r="AB431" s="27"/>
    </row>
    <row r="432" spans="26:28" ht="15.75" customHeight="1" x14ac:dyDescent="0.3">
      <c r="Z432" s="26"/>
      <c r="AB432" s="27"/>
    </row>
    <row r="433" spans="26:28" ht="15.75" customHeight="1" x14ac:dyDescent="0.3">
      <c r="Z433" s="26"/>
      <c r="AB433" s="27"/>
    </row>
    <row r="434" spans="26:28" ht="15.75" customHeight="1" x14ac:dyDescent="0.3">
      <c r="Z434" s="26"/>
      <c r="AB434" s="27"/>
    </row>
    <row r="435" spans="26:28" ht="15.75" customHeight="1" x14ac:dyDescent="0.3">
      <c r="Z435" s="26"/>
      <c r="AB435" s="27"/>
    </row>
    <row r="436" spans="26:28" ht="15.75" customHeight="1" x14ac:dyDescent="0.3">
      <c r="Z436" s="26"/>
      <c r="AB436" s="27"/>
    </row>
    <row r="437" spans="26:28" ht="15.75" customHeight="1" x14ac:dyDescent="0.3">
      <c r="Z437" s="26"/>
      <c r="AB437" s="27"/>
    </row>
    <row r="438" spans="26:28" ht="15.75" customHeight="1" x14ac:dyDescent="0.3">
      <c r="Z438" s="26"/>
      <c r="AB438" s="27"/>
    </row>
    <row r="439" spans="26:28" ht="15.75" customHeight="1" x14ac:dyDescent="0.3">
      <c r="Z439" s="26"/>
      <c r="AB439" s="27"/>
    </row>
    <row r="440" spans="26:28" ht="15.75" customHeight="1" x14ac:dyDescent="0.3">
      <c r="Z440" s="26"/>
      <c r="AB440" s="27"/>
    </row>
    <row r="441" spans="26:28" ht="15.75" customHeight="1" x14ac:dyDescent="0.3">
      <c r="Z441" s="26"/>
      <c r="AB441" s="27"/>
    </row>
    <row r="442" spans="26:28" ht="15.75" customHeight="1" x14ac:dyDescent="0.3">
      <c r="Z442" s="26"/>
      <c r="AB442" s="27"/>
    </row>
    <row r="443" spans="26:28" ht="15.75" customHeight="1" x14ac:dyDescent="0.3">
      <c r="Z443" s="26"/>
      <c r="AB443" s="27"/>
    </row>
    <row r="444" spans="26:28" ht="15.75" customHeight="1" x14ac:dyDescent="0.3">
      <c r="Z444" s="26"/>
      <c r="AB444" s="27"/>
    </row>
    <row r="445" spans="26:28" ht="15.75" customHeight="1" x14ac:dyDescent="0.3">
      <c r="Z445" s="26"/>
      <c r="AB445" s="27"/>
    </row>
    <row r="446" spans="26:28" ht="15.75" customHeight="1" x14ac:dyDescent="0.3">
      <c r="Z446" s="26"/>
      <c r="AB446" s="27"/>
    </row>
    <row r="447" spans="26:28" ht="15.75" customHeight="1" x14ac:dyDescent="0.3">
      <c r="Z447" s="26"/>
      <c r="AB447" s="27"/>
    </row>
    <row r="448" spans="26:28" ht="15.75" customHeight="1" x14ac:dyDescent="0.3">
      <c r="Z448" s="26"/>
      <c r="AB448" s="27"/>
    </row>
    <row r="449" spans="26:28" ht="15.75" customHeight="1" x14ac:dyDescent="0.3">
      <c r="Z449" s="26"/>
      <c r="AB449" s="27"/>
    </row>
    <row r="450" spans="26:28" ht="15.75" customHeight="1" x14ac:dyDescent="0.3">
      <c r="Z450" s="26"/>
      <c r="AB450" s="27"/>
    </row>
    <row r="451" spans="26:28" ht="15.75" customHeight="1" x14ac:dyDescent="0.3">
      <c r="Z451" s="26"/>
      <c r="AB451" s="27"/>
    </row>
    <row r="452" spans="26:28" ht="15.75" customHeight="1" x14ac:dyDescent="0.3">
      <c r="Z452" s="26"/>
      <c r="AB452" s="27"/>
    </row>
    <row r="453" spans="26:28" ht="15.75" customHeight="1" x14ac:dyDescent="0.3">
      <c r="Z453" s="26"/>
      <c r="AB453" s="27"/>
    </row>
    <row r="454" spans="26:28" ht="15.75" customHeight="1" x14ac:dyDescent="0.3">
      <c r="Z454" s="26"/>
      <c r="AB454" s="27"/>
    </row>
    <row r="455" spans="26:28" ht="15.75" customHeight="1" x14ac:dyDescent="0.3">
      <c r="Z455" s="26"/>
      <c r="AB455" s="27"/>
    </row>
    <row r="456" spans="26:28" ht="15.75" customHeight="1" x14ac:dyDescent="0.3">
      <c r="Z456" s="26"/>
      <c r="AB456" s="27"/>
    </row>
    <row r="457" spans="26:28" ht="15.75" customHeight="1" x14ac:dyDescent="0.3">
      <c r="Z457" s="26"/>
      <c r="AB457" s="27"/>
    </row>
    <row r="458" spans="26:28" ht="15.75" customHeight="1" x14ac:dyDescent="0.3">
      <c r="Z458" s="26"/>
      <c r="AB458" s="27"/>
    </row>
    <row r="459" spans="26:28" ht="15.75" customHeight="1" x14ac:dyDescent="0.3">
      <c r="Z459" s="26"/>
      <c r="AB459" s="27"/>
    </row>
    <row r="460" spans="26:28" ht="15.75" customHeight="1" x14ac:dyDescent="0.3">
      <c r="Z460" s="26"/>
      <c r="AB460" s="27"/>
    </row>
    <row r="461" spans="26:28" ht="15.75" customHeight="1" x14ac:dyDescent="0.3">
      <c r="Z461" s="26"/>
      <c r="AB461" s="27"/>
    </row>
    <row r="462" spans="26:28" ht="15.75" customHeight="1" x14ac:dyDescent="0.3">
      <c r="Z462" s="26"/>
      <c r="AB462" s="27"/>
    </row>
    <row r="463" spans="26:28" ht="15.75" customHeight="1" x14ac:dyDescent="0.3">
      <c r="Z463" s="26"/>
      <c r="AB463" s="27"/>
    </row>
    <row r="464" spans="26:28" ht="15.75" customHeight="1" x14ac:dyDescent="0.3">
      <c r="Z464" s="26"/>
      <c r="AB464" s="27"/>
    </row>
    <row r="465" spans="26:28" ht="15.75" customHeight="1" x14ac:dyDescent="0.3">
      <c r="Z465" s="26"/>
      <c r="AB465" s="27"/>
    </row>
    <row r="466" spans="26:28" ht="15.75" customHeight="1" x14ac:dyDescent="0.3">
      <c r="Z466" s="26"/>
      <c r="AB466" s="27"/>
    </row>
    <row r="467" spans="26:28" ht="15.75" customHeight="1" x14ac:dyDescent="0.3">
      <c r="Z467" s="26"/>
      <c r="AB467" s="27"/>
    </row>
    <row r="468" spans="26:28" ht="15.75" customHeight="1" x14ac:dyDescent="0.3">
      <c r="Z468" s="26"/>
      <c r="AB468" s="27"/>
    </row>
    <row r="469" spans="26:28" ht="15.75" customHeight="1" x14ac:dyDescent="0.3">
      <c r="Z469" s="26"/>
      <c r="AB469" s="27"/>
    </row>
    <row r="470" spans="26:28" ht="15.75" customHeight="1" x14ac:dyDescent="0.3">
      <c r="Z470" s="26"/>
      <c r="AB470" s="27"/>
    </row>
    <row r="471" spans="26:28" ht="15.75" customHeight="1" x14ac:dyDescent="0.3">
      <c r="Z471" s="26"/>
      <c r="AB471" s="27"/>
    </row>
    <row r="472" spans="26:28" ht="15.75" customHeight="1" x14ac:dyDescent="0.3">
      <c r="Z472" s="26"/>
      <c r="AB472" s="27"/>
    </row>
    <row r="473" spans="26:28" ht="15.75" customHeight="1" x14ac:dyDescent="0.3">
      <c r="Z473" s="26"/>
      <c r="AB473" s="27"/>
    </row>
    <row r="474" spans="26:28" ht="15.75" customHeight="1" x14ac:dyDescent="0.3">
      <c r="Z474" s="26"/>
      <c r="AB474" s="27"/>
    </row>
    <row r="475" spans="26:28" ht="15.75" customHeight="1" x14ac:dyDescent="0.3">
      <c r="Z475" s="26"/>
      <c r="AB475" s="27"/>
    </row>
    <row r="476" spans="26:28" ht="15.75" customHeight="1" x14ac:dyDescent="0.3">
      <c r="Z476" s="26"/>
      <c r="AB476" s="27"/>
    </row>
    <row r="477" spans="26:28" ht="15.75" customHeight="1" x14ac:dyDescent="0.3">
      <c r="Z477" s="26"/>
      <c r="AB477" s="27"/>
    </row>
    <row r="478" spans="26:28" ht="15.75" customHeight="1" x14ac:dyDescent="0.3">
      <c r="Z478" s="26"/>
      <c r="AB478" s="27"/>
    </row>
    <row r="479" spans="26:28" ht="15.75" customHeight="1" x14ac:dyDescent="0.3">
      <c r="Z479" s="26"/>
      <c r="AB479" s="27"/>
    </row>
    <row r="480" spans="26:28" ht="15.75" customHeight="1" x14ac:dyDescent="0.3">
      <c r="Z480" s="26"/>
      <c r="AB480" s="27"/>
    </row>
    <row r="481" spans="26:28" ht="15.75" customHeight="1" x14ac:dyDescent="0.3">
      <c r="Z481" s="26"/>
      <c r="AB481" s="27"/>
    </row>
    <row r="482" spans="26:28" ht="15.75" customHeight="1" x14ac:dyDescent="0.3">
      <c r="Z482" s="26"/>
      <c r="AB482" s="27"/>
    </row>
    <row r="483" spans="26:28" ht="15.75" customHeight="1" x14ac:dyDescent="0.3">
      <c r="Z483" s="26"/>
      <c r="AB483" s="27"/>
    </row>
    <row r="484" spans="26:28" ht="15.75" customHeight="1" x14ac:dyDescent="0.3">
      <c r="Z484" s="26"/>
      <c r="AB484" s="27"/>
    </row>
    <row r="485" spans="26:28" ht="15.75" customHeight="1" x14ac:dyDescent="0.3">
      <c r="Z485" s="26"/>
      <c r="AB485" s="27"/>
    </row>
    <row r="486" spans="26:28" ht="15.75" customHeight="1" x14ac:dyDescent="0.3">
      <c r="Z486" s="26"/>
      <c r="AB486" s="27"/>
    </row>
    <row r="487" spans="26:28" ht="15.75" customHeight="1" x14ac:dyDescent="0.3">
      <c r="Z487" s="26"/>
      <c r="AB487" s="27"/>
    </row>
    <row r="488" spans="26:28" ht="15.75" customHeight="1" x14ac:dyDescent="0.3">
      <c r="Z488" s="26"/>
      <c r="AB488" s="27"/>
    </row>
    <row r="489" spans="26:28" ht="15.75" customHeight="1" x14ac:dyDescent="0.3">
      <c r="Z489" s="26"/>
      <c r="AB489" s="27"/>
    </row>
    <row r="490" spans="26:28" ht="15.75" customHeight="1" x14ac:dyDescent="0.3">
      <c r="Z490" s="26"/>
      <c r="AB490" s="27"/>
    </row>
    <row r="491" spans="26:28" ht="15.75" customHeight="1" x14ac:dyDescent="0.3">
      <c r="Z491" s="26"/>
      <c r="AB491" s="27"/>
    </row>
    <row r="492" spans="26:28" ht="15.75" customHeight="1" x14ac:dyDescent="0.3">
      <c r="Z492" s="26"/>
      <c r="AB492" s="27"/>
    </row>
    <row r="493" spans="26:28" ht="15.75" customHeight="1" x14ac:dyDescent="0.3">
      <c r="Z493" s="26"/>
      <c r="AB493" s="27"/>
    </row>
    <row r="494" spans="26:28" ht="15.75" customHeight="1" x14ac:dyDescent="0.3">
      <c r="Z494" s="26"/>
      <c r="AB494" s="27"/>
    </row>
    <row r="495" spans="26:28" ht="15.75" customHeight="1" x14ac:dyDescent="0.3">
      <c r="Z495" s="26"/>
      <c r="AB495" s="27"/>
    </row>
    <row r="496" spans="26:28" ht="15.75" customHeight="1" x14ac:dyDescent="0.3">
      <c r="Z496" s="26"/>
      <c r="AB496" s="27"/>
    </row>
    <row r="497" spans="26:28" ht="15.75" customHeight="1" x14ac:dyDescent="0.3">
      <c r="Z497" s="26"/>
      <c r="AB497" s="27"/>
    </row>
    <row r="498" spans="26:28" ht="15.75" customHeight="1" x14ac:dyDescent="0.3">
      <c r="Z498" s="26"/>
      <c r="AB498" s="27"/>
    </row>
    <row r="499" spans="26:28" ht="15.75" customHeight="1" x14ac:dyDescent="0.3">
      <c r="Z499" s="26"/>
      <c r="AB499" s="27"/>
    </row>
    <row r="500" spans="26:28" ht="15.75" customHeight="1" x14ac:dyDescent="0.3">
      <c r="Z500" s="26"/>
      <c r="AB500" s="27"/>
    </row>
    <row r="501" spans="26:28" ht="15.75" customHeight="1" x14ac:dyDescent="0.3">
      <c r="Z501" s="26"/>
      <c r="AB501" s="27"/>
    </row>
    <row r="502" spans="26:28" ht="15.75" customHeight="1" x14ac:dyDescent="0.3">
      <c r="Z502" s="26"/>
      <c r="AB502" s="27"/>
    </row>
    <row r="503" spans="26:28" ht="15.75" customHeight="1" x14ac:dyDescent="0.3">
      <c r="Z503" s="26"/>
      <c r="AB503" s="27"/>
    </row>
    <row r="504" spans="26:28" ht="15.75" customHeight="1" x14ac:dyDescent="0.3">
      <c r="Z504" s="26"/>
      <c r="AB504" s="27"/>
    </row>
    <row r="505" spans="26:28" ht="15.75" customHeight="1" x14ac:dyDescent="0.3">
      <c r="Z505" s="26"/>
      <c r="AB505" s="27"/>
    </row>
    <row r="506" spans="26:28" ht="15.75" customHeight="1" x14ac:dyDescent="0.3">
      <c r="Z506" s="26"/>
      <c r="AB506" s="27"/>
    </row>
    <row r="507" spans="26:28" ht="15.75" customHeight="1" x14ac:dyDescent="0.3">
      <c r="Z507" s="26"/>
      <c r="AB507" s="27"/>
    </row>
    <row r="508" spans="26:28" ht="15.75" customHeight="1" x14ac:dyDescent="0.3">
      <c r="Z508" s="26"/>
      <c r="AB508" s="27"/>
    </row>
    <row r="509" spans="26:28" ht="15.75" customHeight="1" x14ac:dyDescent="0.3">
      <c r="Z509" s="26"/>
      <c r="AB509" s="27"/>
    </row>
    <row r="510" spans="26:28" ht="15.75" customHeight="1" x14ac:dyDescent="0.3">
      <c r="Z510" s="26"/>
      <c r="AB510" s="27"/>
    </row>
    <row r="511" spans="26:28" ht="15.75" customHeight="1" x14ac:dyDescent="0.3">
      <c r="Z511" s="26"/>
      <c r="AB511" s="27"/>
    </row>
    <row r="512" spans="26:28" ht="15.75" customHeight="1" x14ac:dyDescent="0.3">
      <c r="Z512" s="26"/>
      <c r="AB512" s="27"/>
    </row>
    <row r="513" spans="26:28" ht="15.75" customHeight="1" x14ac:dyDescent="0.3">
      <c r="Z513" s="26"/>
      <c r="AB513" s="27"/>
    </row>
    <row r="514" spans="26:28" ht="15.75" customHeight="1" x14ac:dyDescent="0.3">
      <c r="Z514" s="26"/>
      <c r="AB514" s="27"/>
    </row>
    <row r="515" spans="26:28" ht="15.75" customHeight="1" x14ac:dyDescent="0.3">
      <c r="Z515" s="26"/>
      <c r="AB515" s="27"/>
    </row>
    <row r="516" spans="26:28" ht="15.75" customHeight="1" x14ac:dyDescent="0.3">
      <c r="Z516" s="26"/>
      <c r="AB516" s="27"/>
    </row>
    <row r="517" spans="26:28" ht="15.75" customHeight="1" x14ac:dyDescent="0.3">
      <c r="Z517" s="26"/>
      <c r="AB517" s="27"/>
    </row>
    <row r="518" spans="26:28" ht="15.75" customHeight="1" x14ac:dyDescent="0.3">
      <c r="Z518" s="26"/>
      <c r="AB518" s="27"/>
    </row>
    <row r="519" spans="26:28" ht="15.75" customHeight="1" x14ac:dyDescent="0.3">
      <c r="Z519" s="26"/>
      <c r="AB519" s="27"/>
    </row>
    <row r="520" spans="26:28" ht="15.75" customHeight="1" x14ac:dyDescent="0.3">
      <c r="Z520" s="26"/>
      <c r="AB520" s="27"/>
    </row>
    <row r="521" spans="26:28" ht="15.75" customHeight="1" x14ac:dyDescent="0.3">
      <c r="Z521" s="26"/>
      <c r="AB521" s="27"/>
    </row>
    <row r="522" spans="26:28" ht="15.75" customHeight="1" x14ac:dyDescent="0.3">
      <c r="Z522" s="26"/>
      <c r="AB522" s="27"/>
    </row>
    <row r="523" spans="26:28" ht="15.75" customHeight="1" x14ac:dyDescent="0.3">
      <c r="Z523" s="26"/>
      <c r="AB523" s="27"/>
    </row>
    <row r="524" spans="26:28" ht="15.75" customHeight="1" x14ac:dyDescent="0.3">
      <c r="Z524" s="26"/>
      <c r="AB524" s="27"/>
    </row>
    <row r="525" spans="26:28" ht="15.75" customHeight="1" x14ac:dyDescent="0.3">
      <c r="Z525" s="26"/>
      <c r="AB525" s="27"/>
    </row>
    <row r="526" spans="26:28" ht="15.75" customHeight="1" x14ac:dyDescent="0.3">
      <c r="Z526" s="26"/>
      <c r="AB526" s="27"/>
    </row>
    <row r="527" spans="26:28" ht="15.75" customHeight="1" x14ac:dyDescent="0.3">
      <c r="Z527" s="26"/>
      <c r="AB527" s="27"/>
    </row>
    <row r="528" spans="26:28" ht="15.75" customHeight="1" x14ac:dyDescent="0.3">
      <c r="Z528" s="26"/>
      <c r="AB528" s="27"/>
    </row>
    <row r="529" spans="26:28" ht="15.75" customHeight="1" x14ac:dyDescent="0.3">
      <c r="Z529" s="26"/>
      <c r="AB529" s="27"/>
    </row>
    <row r="530" spans="26:28" ht="15.75" customHeight="1" x14ac:dyDescent="0.3">
      <c r="Z530" s="26"/>
      <c r="AB530" s="27"/>
    </row>
    <row r="531" spans="26:28" ht="15.75" customHeight="1" x14ac:dyDescent="0.3">
      <c r="Z531" s="26"/>
      <c r="AB531" s="27"/>
    </row>
    <row r="532" spans="26:28" ht="15.75" customHeight="1" x14ac:dyDescent="0.3">
      <c r="Z532" s="26"/>
      <c r="AB532" s="27"/>
    </row>
    <row r="533" spans="26:28" ht="15.75" customHeight="1" x14ac:dyDescent="0.3">
      <c r="Z533" s="26"/>
      <c r="AB533" s="27"/>
    </row>
    <row r="534" spans="26:28" ht="15.75" customHeight="1" x14ac:dyDescent="0.3">
      <c r="Z534" s="26"/>
      <c r="AB534" s="27"/>
    </row>
    <row r="535" spans="26:28" ht="15.75" customHeight="1" x14ac:dyDescent="0.3">
      <c r="Z535" s="26"/>
      <c r="AB535" s="27"/>
    </row>
    <row r="536" spans="26:28" ht="15.75" customHeight="1" x14ac:dyDescent="0.3">
      <c r="Z536" s="26"/>
      <c r="AB536" s="27"/>
    </row>
    <row r="537" spans="26:28" ht="15.75" customHeight="1" x14ac:dyDescent="0.3">
      <c r="Z537" s="26"/>
      <c r="AB537" s="27"/>
    </row>
    <row r="538" spans="26:28" ht="15.75" customHeight="1" x14ac:dyDescent="0.3">
      <c r="Z538" s="26"/>
      <c r="AB538" s="27"/>
    </row>
    <row r="539" spans="26:28" ht="15.75" customHeight="1" x14ac:dyDescent="0.3">
      <c r="Z539" s="26"/>
      <c r="AB539" s="27"/>
    </row>
    <row r="540" spans="26:28" ht="15.75" customHeight="1" x14ac:dyDescent="0.3">
      <c r="Z540" s="26"/>
      <c r="AB540" s="27"/>
    </row>
    <row r="541" spans="26:28" ht="15.75" customHeight="1" x14ac:dyDescent="0.3">
      <c r="Z541" s="26"/>
      <c r="AB541" s="27"/>
    </row>
    <row r="542" spans="26:28" ht="15.75" customHeight="1" x14ac:dyDescent="0.3">
      <c r="Z542" s="26"/>
      <c r="AB542" s="27"/>
    </row>
    <row r="543" spans="26:28" ht="15.75" customHeight="1" x14ac:dyDescent="0.3">
      <c r="Z543" s="26"/>
      <c r="AB543" s="27"/>
    </row>
    <row r="544" spans="26:28" ht="15.75" customHeight="1" x14ac:dyDescent="0.3">
      <c r="Z544" s="26"/>
      <c r="AB544" s="27"/>
    </row>
    <row r="545" spans="26:28" ht="15.75" customHeight="1" x14ac:dyDescent="0.3">
      <c r="Z545" s="26"/>
      <c r="AB545" s="27"/>
    </row>
    <row r="546" spans="26:28" ht="15.75" customHeight="1" x14ac:dyDescent="0.3">
      <c r="Z546" s="26"/>
      <c r="AB546" s="27"/>
    </row>
    <row r="547" spans="26:28" ht="15.75" customHeight="1" x14ac:dyDescent="0.3">
      <c r="Z547" s="26"/>
      <c r="AB547" s="27"/>
    </row>
    <row r="548" spans="26:28" ht="15.75" customHeight="1" x14ac:dyDescent="0.3">
      <c r="Z548" s="26"/>
      <c r="AB548" s="27"/>
    </row>
    <row r="549" spans="26:28" ht="15.75" customHeight="1" x14ac:dyDescent="0.3">
      <c r="Z549" s="26"/>
      <c r="AB549" s="27"/>
    </row>
    <row r="550" spans="26:28" ht="15.75" customHeight="1" x14ac:dyDescent="0.3">
      <c r="Z550" s="26"/>
      <c r="AB550" s="27"/>
    </row>
    <row r="551" spans="26:28" ht="15.75" customHeight="1" x14ac:dyDescent="0.3">
      <c r="Z551" s="26"/>
      <c r="AB551" s="27"/>
    </row>
    <row r="552" spans="26:28" ht="15.75" customHeight="1" x14ac:dyDescent="0.3">
      <c r="Z552" s="26"/>
      <c r="AB552" s="27"/>
    </row>
    <row r="553" spans="26:28" ht="15.75" customHeight="1" x14ac:dyDescent="0.3">
      <c r="Z553" s="26"/>
      <c r="AB553" s="27"/>
    </row>
    <row r="554" spans="26:28" ht="15.75" customHeight="1" x14ac:dyDescent="0.3">
      <c r="Z554" s="26"/>
      <c r="AB554" s="27"/>
    </row>
    <row r="555" spans="26:28" ht="15.75" customHeight="1" x14ac:dyDescent="0.3">
      <c r="Z555" s="26"/>
      <c r="AB555" s="27"/>
    </row>
    <row r="556" spans="26:28" ht="15.75" customHeight="1" x14ac:dyDescent="0.3">
      <c r="Z556" s="26"/>
      <c r="AB556" s="27"/>
    </row>
    <row r="557" spans="26:28" ht="15.75" customHeight="1" x14ac:dyDescent="0.3">
      <c r="Z557" s="26"/>
      <c r="AB557" s="27"/>
    </row>
    <row r="558" spans="26:28" ht="15.75" customHeight="1" x14ac:dyDescent="0.3">
      <c r="Z558" s="26"/>
      <c r="AB558" s="27"/>
    </row>
    <row r="559" spans="26:28" ht="15.75" customHeight="1" x14ac:dyDescent="0.3">
      <c r="Z559" s="26"/>
      <c r="AB559" s="27"/>
    </row>
    <row r="560" spans="26:28" ht="15.75" customHeight="1" x14ac:dyDescent="0.3">
      <c r="Z560" s="26"/>
      <c r="AB560" s="27"/>
    </row>
    <row r="561" spans="26:28" ht="15.75" customHeight="1" x14ac:dyDescent="0.3">
      <c r="Z561" s="26"/>
      <c r="AB561" s="27"/>
    </row>
    <row r="562" spans="26:28" ht="15.75" customHeight="1" x14ac:dyDescent="0.3">
      <c r="Z562" s="26"/>
      <c r="AB562" s="27"/>
    </row>
    <row r="563" spans="26:28" ht="15.75" customHeight="1" x14ac:dyDescent="0.3">
      <c r="Z563" s="26"/>
      <c r="AB563" s="27"/>
    </row>
    <row r="564" spans="26:28" ht="15.75" customHeight="1" x14ac:dyDescent="0.3">
      <c r="Z564" s="26"/>
      <c r="AB564" s="27"/>
    </row>
    <row r="565" spans="26:28" ht="15.75" customHeight="1" x14ac:dyDescent="0.3">
      <c r="Z565" s="26"/>
      <c r="AB565" s="27"/>
    </row>
    <row r="566" spans="26:28" ht="15.75" customHeight="1" x14ac:dyDescent="0.3">
      <c r="Z566" s="26"/>
      <c r="AB566" s="27"/>
    </row>
    <row r="567" spans="26:28" ht="15.75" customHeight="1" x14ac:dyDescent="0.3">
      <c r="Z567" s="26"/>
      <c r="AB567" s="27"/>
    </row>
    <row r="568" spans="26:28" ht="15.75" customHeight="1" x14ac:dyDescent="0.3">
      <c r="Z568" s="26"/>
      <c r="AB568" s="27"/>
    </row>
    <row r="569" spans="26:28" ht="15.75" customHeight="1" x14ac:dyDescent="0.3">
      <c r="Z569" s="26"/>
      <c r="AB569" s="27"/>
    </row>
    <row r="570" spans="26:28" ht="15.75" customHeight="1" x14ac:dyDescent="0.3">
      <c r="Z570" s="26"/>
      <c r="AB570" s="27"/>
    </row>
    <row r="571" spans="26:28" ht="15.75" customHeight="1" x14ac:dyDescent="0.3">
      <c r="Z571" s="26"/>
      <c r="AB571" s="27"/>
    </row>
    <row r="572" spans="26:28" ht="15.75" customHeight="1" x14ac:dyDescent="0.3">
      <c r="Z572" s="26"/>
      <c r="AB572" s="27"/>
    </row>
    <row r="573" spans="26:28" ht="15.75" customHeight="1" x14ac:dyDescent="0.3">
      <c r="Z573" s="26"/>
      <c r="AB573" s="27"/>
    </row>
    <row r="574" spans="26:28" ht="15.75" customHeight="1" x14ac:dyDescent="0.3">
      <c r="Z574" s="26"/>
      <c r="AB574" s="27"/>
    </row>
    <row r="575" spans="26:28" ht="15.75" customHeight="1" x14ac:dyDescent="0.3">
      <c r="Z575" s="26"/>
      <c r="AB575" s="27"/>
    </row>
    <row r="576" spans="26:28" ht="15.75" customHeight="1" x14ac:dyDescent="0.3">
      <c r="Z576" s="26"/>
      <c r="AB576" s="27"/>
    </row>
    <row r="577" spans="26:28" ht="15.75" customHeight="1" x14ac:dyDescent="0.3">
      <c r="Z577" s="26"/>
      <c r="AB577" s="27"/>
    </row>
    <row r="578" spans="26:28" ht="15.75" customHeight="1" x14ac:dyDescent="0.3">
      <c r="Z578" s="26"/>
      <c r="AB578" s="27"/>
    </row>
    <row r="579" spans="26:28" ht="15.75" customHeight="1" x14ac:dyDescent="0.3">
      <c r="Z579" s="26"/>
      <c r="AB579" s="27"/>
    </row>
    <row r="580" spans="26:28" ht="15.75" customHeight="1" x14ac:dyDescent="0.3">
      <c r="Z580" s="26"/>
      <c r="AB580" s="27"/>
    </row>
    <row r="581" spans="26:28" ht="15.75" customHeight="1" x14ac:dyDescent="0.3">
      <c r="Z581" s="26"/>
      <c r="AB581" s="27"/>
    </row>
    <row r="582" spans="26:28" ht="15.75" customHeight="1" x14ac:dyDescent="0.3">
      <c r="Z582" s="26"/>
      <c r="AB582" s="27"/>
    </row>
    <row r="583" spans="26:28" ht="15.75" customHeight="1" x14ac:dyDescent="0.3">
      <c r="Z583" s="26"/>
      <c r="AB583" s="27"/>
    </row>
    <row r="584" spans="26:28" ht="15.75" customHeight="1" x14ac:dyDescent="0.3">
      <c r="Z584" s="26"/>
      <c r="AB584" s="27"/>
    </row>
    <row r="585" spans="26:28" ht="15.75" customHeight="1" x14ac:dyDescent="0.3">
      <c r="Z585" s="26"/>
      <c r="AB585" s="27"/>
    </row>
    <row r="586" spans="26:28" ht="15.75" customHeight="1" x14ac:dyDescent="0.3">
      <c r="Z586" s="26"/>
      <c r="AB586" s="27"/>
    </row>
    <row r="587" spans="26:28" ht="15.75" customHeight="1" x14ac:dyDescent="0.3">
      <c r="Z587" s="26"/>
      <c r="AB587" s="27"/>
    </row>
    <row r="588" spans="26:28" ht="15.75" customHeight="1" x14ac:dyDescent="0.3">
      <c r="Z588" s="26"/>
      <c r="AB588" s="27"/>
    </row>
    <row r="589" spans="26:28" ht="15.75" customHeight="1" x14ac:dyDescent="0.3">
      <c r="Z589" s="26"/>
      <c r="AB589" s="27"/>
    </row>
    <row r="590" spans="26:28" ht="15.75" customHeight="1" x14ac:dyDescent="0.3">
      <c r="Z590" s="26"/>
      <c r="AB590" s="27"/>
    </row>
    <row r="591" spans="26:28" ht="15.75" customHeight="1" x14ac:dyDescent="0.3">
      <c r="Z591" s="26"/>
      <c r="AB591" s="27"/>
    </row>
    <row r="592" spans="26:28" ht="15.75" customHeight="1" x14ac:dyDescent="0.3">
      <c r="Z592" s="26"/>
      <c r="AB592" s="27"/>
    </row>
    <row r="593" spans="26:28" ht="15.75" customHeight="1" x14ac:dyDescent="0.3">
      <c r="Z593" s="26"/>
      <c r="AB593" s="27"/>
    </row>
    <row r="594" spans="26:28" ht="15.75" customHeight="1" x14ac:dyDescent="0.3">
      <c r="Z594" s="26"/>
      <c r="AB594" s="27"/>
    </row>
    <row r="595" spans="26:28" ht="15.75" customHeight="1" x14ac:dyDescent="0.3">
      <c r="Z595" s="26"/>
      <c r="AB595" s="27"/>
    </row>
    <row r="596" spans="26:28" ht="15.75" customHeight="1" x14ac:dyDescent="0.3">
      <c r="Z596" s="26"/>
      <c r="AB596" s="27"/>
    </row>
    <row r="597" spans="26:28" ht="15.75" customHeight="1" x14ac:dyDescent="0.3">
      <c r="Z597" s="26"/>
      <c r="AB597" s="27"/>
    </row>
    <row r="598" spans="26:28" ht="15.75" customHeight="1" x14ac:dyDescent="0.3">
      <c r="Z598" s="26"/>
      <c r="AB598" s="27"/>
    </row>
    <row r="599" spans="26:28" ht="15.75" customHeight="1" x14ac:dyDescent="0.3">
      <c r="Z599" s="26"/>
      <c r="AB599" s="27"/>
    </row>
    <row r="600" spans="26:28" ht="15.75" customHeight="1" x14ac:dyDescent="0.3">
      <c r="Z600" s="26"/>
      <c r="AB600" s="27"/>
    </row>
    <row r="601" spans="26:28" ht="15.75" customHeight="1" x14ac:dyDescent="0.3">
      <c r="Z601" s="26"/>
      <c r="AB601" s="27"/>
    </row>
    <row r="602" spans="26:28" ht="15.75" customHeight="1" x14ac:dyDescent="0.3">
      <c r="Z602" s="26"/>
      <c r="AB602" s="27"/>
    </row>
    <row r="603" spans="26:28" ht="15.75" customHeight="1" x14ac:dyDescent="0.3">
      <c r="Z603" s="26"/>
      <c r="AB603" s="27"/>
    </row>
    <row r="604" spans="26:28" ht="15.75" customHeight="1" x14ac:dyDescent="0.3">
      <c r="Z604" s="26"/>
      <c r="AB604" s="27"/>
    </row>
    <row r="605" spans="26:28" ht="15.75" customHeight="1" x14ac:dyDescent="0.3">
      <c r="Z605" s="26"/>
      <c r="AB605" s="27"/>
    </row>
    <row r="606" spans="26:28" ht="15.75" customHeight="1" x14ac:dyDescent="0.3">
      <c r="Z606" s="26"/>
      <c r="AB606" s="27"/>
    </row>
    <row r="607" spans="26:28" ht="15.75" customHeight="1" x14ac:dyDescent="0.3">
      <c r="Z607" s="26"/>
      <c r="AB607" s="27"/>
    </row>
    <row r="608" spans="26:28" ht="15.75" customHeight="1" x14ac:dyDescent="0.3">
      <c r="Z608" s="26"/>
      <c r="AB608" s="27"/>
    </row>
    <row r="609" spans="26:28" ht="15.75" customHeight="1" x14ac:dyDescent="0.3">
      <c r="Z609" s="26"/>
      <c r="AB609" s="27"/>
    </row>
    <row r="610" spans="26:28" ht="15.75" customHeight="1" x14ac:dyDescent="0.3">
      <c r="Z610" s="26"/>
      <c r="AB610" s="27"/>
    </row>
    <row r="611" spans="26:28" ht="15.75" customHeight="1" x14ac:dyDescent="0.3">
      <c r="Z611" s="26"/>
      <c r="AB611" s="27"/>
    </row>
    <row r="612" spans="26:28" ht="15.75" customHeight="1" x14ac:dyDescent="0.3">
      <c r="Z612" s="26"/>
      <c r="AB612" s="27"/>
    </row>
    <row r="613" spans="26:28" ht="15.75" customHeight="1" x14ac:dyDescent="0.3">
      <c r="Z613" s="26"/>
      <c r="AB613" s="27"/>
    </row>
    <row r="614" spans="26:28" ht="15.75" customHeight="1" x14ac:dyDescent="0.3">
      <c r="Z614" s="26"/>
      <c r="AB614" s="27"/>
    </row>
    <row r="615" spans="26:28" ht="15.75" customHeight="1" x14ac:dyDescent="0.3">
      <c r="Z615" s="26"/>
      <c r="AB615" s="27"/>
    </row>
    <row r="616" spans="26:28" ht="15.75" customHeight="1" x14ac:dyDescent="0.3">
      <c r="Z616" s="26"/>
      <c r="AB616" s="27"/>
    </row>
    <row r="617" spans="26:28" ht="15.75" customHeight="1" x14ac:dyDescent="0.3">
      <c r="Z617" s="26"/>
      <c r="AB617" s="27"/>
    </row>
    <row r="618" spans="26:28" ht="15.75" customHeight="1" x14ac:dyDescent="0.3">
      <c r="Z618" s="26"/>
      <c r="AB618" s="27"/>
    </row>
    <row r="619" spans="26:28" ht="15.75" customHeight="1" x14ac:dyDescent="0.3">
      <c r="Z619" s="26"/>
      <c r="AB619" s="27"/>
    </row>
    <row r="620" spans="26:28" ht="15.75" customHeight="1" x14ac:dyDescent="0.3">
      <c r="Z620" s="26"/>
      <c r="AB620" s="27"/>
    </row>
    <row r="621" spans="26:28" ht="15.75" customHeight="1" x14ac:dyDescent="0.3">
      <c r="Z621" s="26"/>
      <c r="AB621" s="27"/>
    </row>
    <row r="622" spans="26:28" ht="15.75" customHeight="1" x14ac:dyDescent="0.3">
      <c r="Z622" s="26"/>
      <c r="AB622" s="27"/>
    </row>
    <row r="623" spans="26:28" ht="15.75" customHeight="1" x14ac:dyDescent="0.3">
      <c r="Z623" s="26"/>
      <c r="AB623" s="27"/>
    </row>
    <row r="624" spans="26:28" ht="15.75" customHeight="1" x14ac:dyDescent="0.3">
      <c r="Z624" s="26"/>
      <c r="AB624" s="27"/>
    </row>
    <row r="625" spans="26:28" ht="15.75" customHeight="1" x14ac:dyDescent="0.3">
      <c r="Z625" s="26"/>
      <c r="AB625" s="27"/>
    </row>
    <row r="626" spans="26:28" ht="15.75" customHeight="1" x14ac:dyDescent="0.3">
      <c r="Z626" s="26"/>
      <c r="AB626" s="27"/>
    </row>
    <row r="627" spans="26:28" ht="15.75" customHeight="1" x14ac:dyDescent="0.3">
      <c r="Z627" s="26"/>
      <c r="AB627" s="27"/>
    </row>
    <row r="628" spans="26:28" ht="15.75" customHeight="1" x14ac:dyDescent="0.3">
      <c r="Z628" s="26"/>
      <c r="AB628" s="27"/>
    </row>
    <row r="629" spans="26:28" ht="15.75" customHeight="1" x14ac:dyDescent="0.3">
      <c r="Z629" s="26"/>
      <c r="AB629" s="27"/>
    </row>
    <row r="630" spans="26:28" ht="15.75" customHeight="1" x14ac:dyDescent="0.3">
      <c r="Z630" s="26"/>
      <c r="AB630" s="27"/>
    </row>
    <row r="631" spans="26:28" ht="15.75" customHeight="1" x14ac:dyDescent="0.3">
      <c r="Z631" s="26"/>
      <c r="AB631" s="27"/>
    </row>
    <row r="632" spans="26:28" ht="15.75" customHeight="1" x14ac:dyDescent="0.3">
      <c r="Z632" s="26"/>
      <c r="AB632" s="27"/>
    </row>
    <row r="633" spans="26:28" ht="15.75" customHeight="1" x14ac:dyDescent="0.3">
      <c r="Z633" s="26"/>
      <c r="AB633" s="27"/>
    </row>
    <row r="634" spans="26:28" ht="15.75" customHeight="1" x14ac:dyDescent="0.3">
      <c r="Z634" s="26"/>
      <c r="AB634" s="27"/>
    </row>
    <row r="635" spans="26:28" ht="15.75" customHeight="1" x14ac:dyDescent="0.3">
      <c r="Z635" s="26"/>
      <c r="AB635" s="27"/>
    </row>
    <row r="636" spans="26:28" ht="15.75" customHeight="1" x14ac:dyDescent="0.3">
      <c r="Z636" s="26"/>
      <c r="AB636" s="27"/>
    </row>
    <row r="637" spans="26:28" ht="15.75" customHeight="1" x14ac:dyDescent="0.3">
      <c r="Z637" s="26"/>
      <c r="AB637" s="27"/>
    </row>
    <row r="638" spans="26:28" ht="15.75" customHeight="1" x14ac:dyDescent="0.3">
      <c r="Z638" s="26"/>
      <c r="AB638" s="27"/>
    </row>
    <row r="639" spans="26:28" ht="15.75" customHeight="1" x14ac:dyDescent="0.3">
      <c r="Z639" s="26"/>
      <c r="AB639" s="27"/>
    </row>
    <row r="640" spans="26:28" ht="15.75" customHeight="1" x14ac:dyDescent="0.3">
      <c r="Z640" s="26"/>
      <c r="AB640" s="27"/>
    </row>
    <row r="641" spans="26:28" ht="15.75" customHeight="1" x14ac:dyDescent="0.3">
      <c r="Z641" s="26"/>
      <c r="AB641" s="27"/>
    </row>
    <row r="642" spans="26:28" ht="15.75" customHeight="1" x14ac:dyDescent="0.3">
      <c r="Z642" s="26"/>
      <c r="AB642" s="27"/>
    </row>
    <row r="643" spans="26:28" ht="15.75" customHeight="1" x14ac:dyDescent="0.3">
      <c r="Z643" s="26"/>
      <c r="AB643" s="27"/>
    </row>
    <row r="644" spans="26:28" ht="15.75" customHeight="1" x14ac:dyDescent="0.3">
      <c r="Z644" s="26"/>
      <c r="AB644" s="27"/>
    </row>
    <row r="645" spans="26:28" ht="15.75" customHeight="1" x14ac:dyDescent="0.3">
      <c r="Z645" s="26"/>
      <c r="AB645" s="27"/>
    </row>
    <row r="646" spans="26:28" ht="15.75" customHeight="1" x14ac:dyDescent="0.3">
      <c r="Z646" s="26"/>
      <c r="AB646" s="27"/>
    </row>
    <row r="647" spans="26:28" ht="15.75" customHeight="1" x14ac:dyDescent="0.3">
      <c r="Z647" s="26"/>
      <c r="AB647" s="27"/>
    </row>
    <row r="648" spans="26:28" ht="15.75" customHeight="1" x14ac:dyDescent="0.3">
      <c r="Z648" s="26"/>
      <c r="AB648" s="27"/>
    </row>
    <row r="649" spans="26:28" ht="15.75" customHeight="1" x14ac:dyDescent="0.3">
      <c r="Z649" s="26"/>
      <c r="AB649" s="27"/>
    </row>
    <row r="650" spans="26:28" ht="15.75" customHeight="1" x14ac:dyDescent="0.3">
      <c r="Z650" s="26"/>
      <c r="AB650" s="27"/>
    </row>
    <row r="651" spans="26:28" ht="15.75" customHeight="1" x14ac:dyDescent="0.3">
      <c r="Z651" s="26"/>
      <c r="AB651" s="27"/>
    </row>
    <row r="652" spans="26:28" ht="15.75" customHeight="1" x14ac:dyDescent="0.3">
      <c r="Z652" s="26"/>
      <c r="AB652" s="27"/>
    </row>
    <row r="653" spans="26:28" ht="15.75" customHeight="1" x14ac:dyDescent="0.3">
      <c r="Z653" s="26"/>
      <c r="AB653" s="27"/>
    </row>
    <row r="654" spans="26:28" ht="15.75" customHeight="1" x14ac:dyDescent="0.3">
      <c r="Z654" s="26"/>
      <c r="AB654" s="27"/>
    </row>
    <row r="655" spans="26:28" ht="15.75" customHeight="1" x14ac:dyDescent="0.3">
      <c r="Z655" s="26"/>
      <c r="AB655" s="27"/>
    </row>
    <row r="656" spans="26:28" ht="15.75" customHeight="1" x14ac:dyDescent="0.3">
      <c r="Z656" s="26"/>
      <c r="AB656" s="27"/>
    </row>
    <row r="657" spans="26:28" ht="15.75" customHeight="1" x14ac:dyDescent="0.3">
      <c r="Z657" s="26"/>
      <c r="AB657" s="27"/>
    </row>
    <row r="658" spans="26:28" ht="15.75" customHeight="1" x14ac:dyDescent="0.3">
      <c r="Z658" s="26"/>
      <c r="AB658" s="27"/>
    </row>
    <row r="659" spans="26:28" ht="15.75" customHeight="1" x14ac:dyDescent="0.3">
      <c r="Z659" s="26"/>
      <c r="AB659" s="27"/>
    </row>
    <row r="660" spans="26:28" ht="15.75" customHeight="1" x14ac:dyDescent="0.3">
      <c r="Z660" s="26"/>
      <c r="AB660" s="27"/>
    </row>
    <row r="661" spans="26:28" ht="15.75" customHeight="1" x14ac:dyDescent="0.3">
      <c r="Z661" s="26"/>
      <c r="AB661" s="27"/>
    </row>
    <row r="662" spans="26:28" ht="15.75" customHeight="1" x14ac:dyDescent="0.3">
      <c r="Z662" s="26"/>
      <c r="AB662" s="27"/>
    </row>
    <row r="663" spans="26:28" ht="15.75" customHeight="1" x14ac:dyDescent="0.3">
      <c r="Z663" s="26"/>
      <c r="AB663" s="27"/>
    </row>
    <row r="664" spans="26:28" ht="15.75" customHeight="1" x14ac:dyDescent="0.3">
      <c r="Z664" s="26"/>
      <c r="AB664" s="27"/>
    </row>
    <row r="665" spans="26:28" ht="15.75" customHeight="1" x14ac:dyDescent="0.3">
      <c r="Z665" s="26"/>
      <c r="AB665" s="27"/>
    </row>
    <row r="666" spans="26:28" ht="15.75" customHeight="1" x14ac:dyDescent="0.3">
      <c r="Z666" s="26"/>
      <c r="AB666" s="27"/>
    </row>
    <row r="667" spans="26:28" ht="15.75" customHeight="1" x14ac:dyDescent="0.3">
      <c r="Z667" s="26"/>
      <c r="AB667" s="27"/>
    </row>
    <row r="668" spans="26:28" ht="15.75" customHeight="1" x14ac:dyDescent="0.3">
      <c r="Z668" s="26"/>
      <c r="AB668" s="27"/>
    </row>
    <row r="669" spans="26:28" ht="15.75" customHeight="1" x14ac:dyDescent="0.3">
      <c r="Z669" s="26"/>
      <c r="AB669" s="27"/>
    </row>
    <row r="670" spans="26:28" ht="15.75" customHeight="1" x14ac:dyDescent="0.3">
      <c r="Z670" s="26"/>
      <c r="AB670" s="27"/>
    </row>
    <row r="671" spans="26:28" ht="15.75" customHeight="1" x14ac:dyDescent="0.3">
      <c r="Z671" s="26"/>
      <c r="AB671" s="27"/>
    </row>
    <row r="672" spans="26:28" ht="15.75" customHeight="1" x14ac:dyDescent="0.3">
      <c r="Z672" s="26"/>
      <c r="AB672" s="27"/>
    </row>
    <row r="673" spans="26:28" ht="15.75" customHeight="1" x14ac:dyDescent="0.3">
      <c r="Z673" s="26"/>
      <c r="AB673" s="27"/>
    </row>
    <row r="674" spans="26:28" ht="15.75" customHeight="1" x14ac:dyDescent="0.3">
      <c r="Z674" s="26"/>
      <c r="AB674" s="27"/>
    </row>
    <row r="675" spans="26:28" ht="15.75" customHeight="1" x14ac:dyDescent="0.3">
      <c r="Z675" s="26"/>
      <c r="AB675" s="27"/>
    </row>
    <row r="676" spans="26:28" ht="15.75" customHeight="1" x14ac:dyDescent="0.3">
      <c r="Z676" s="26"/>
      <c r="AB676" s="27"/>
    </row>
    <row r="677" spans="26:28" ht="15.75" customHeight="1" x14ac:dyDescent="0.3">
      <c r="Z677" s="26"/>
      <c r="AB677" s="27"/>
    </row>
    <row r="678" spans="26:28" ht="15.75" customHeight="1" x14ac:dyDescent="0.3">
      <c r="Z678" s="26"/>
      <c r="AB678" s="27"/>
    </row>
    <row r="679" spans="26:28" ht="15.75" customHeight="1" x14ac:dyDescent="0.3">
      <c r="Z679" s="26"/>
      <c r="AB679" s="27"/>
    </row>
    <row r="680" spans="26:28" ht="15.75" customHeight="1" x14ac:dyDescent="0.3">
      <c r="Z680" s="26"/>
      <c r="AB680" s="27"/>
    </row>
    <row r="681" spans="26:28" ht="15.75" customHeight="1" x14ac:dyDescent="0.3">
      <c r="Z681" s="26"/>
      <c r="AB681" s="27"/>
    </row>
    <row r="682" spans="26:28" ht="15.75" customHeight="1" x14ac:dyDescent="0.3">
      <c r="Z682" s="26"/>
      <c r="AB682" s="27"/>
    </row>
    <row r="683" spans="26:28" ht="15.75" customHeight="1" x14ac:dyDescent="0.3">
      <c r="Z683" s="26"/>
      <c r="AB683" s="27"/>
    </row>
    <row r="684" spans="26:28" ht="15.75" customHeight="1" x14ac:dyDescent="0.3">
      <c r="Z684" s="26"/>
      <c r="AB684" s="27"/>
    </row>
    <row r="685" spans="26:28" ht="15.75" customHeight="1" x14ac:dyDescent="0.3">
      <c r="Z685" s="26"/>
      <c r="AB685" s="27"/>
    </row>
    <row r="686" spans="26:28" ht="15.75" customHeight="1" x14ac:dyDescent="0.3">
      <c r="Z686" s="26"/>
      <c r="AB686" s="27"/>
    </row>
    <row r="687" spans="26:28" ht="15.75" customHeight="1" x14ac:dyDescent="0.3">
      <c r="Z687" s="26"/>
      <c r="AB687" s="27"/>
    </row>
    <row r="688" spans="26:28" ht="15.75" customHeight="1" x14ac:dyDescent="0.3">
      <c r="Z688" s="26"/>
      <c r="AB688" s="27"/>
    </row>
    <row r="689" spans="26:28" ht="15.75" customHeight="1" x14ac:dyDescent="0.3">
      <c r="Z689" s="26"/>
      <c r="AB689" s="27"/>
    </row>
    <row r="690" spans="26:28" ht="15.75" customHeight="1" x14ac:dyDescent="0.3">
      <c r="Z690" s="26"/>
      <c r="AB690" s="27"/>
    </row>
    <row r="691" spans="26:28" ht="15.75" customHeight="1" x14ac:dyDescent="0.3">
      <c r="Z691" s="26"/>
      <c r="AB691" s="27"/>
    </row>
    <row r="692" spans="26:28" ht="15.75" customHeight="1" x14ac:dyDescent="0.3">
      <c r="Z692" s="26"/>
      <c r="AB692" s="27"/>
    </row>
    <row r="693" spans="26:28" ht="15.75" customHeight="1" x14ac:dyDescent="0.3">
      <c r="Z693" s="26"/>
      <c r="AB693" s="27"/>
    </row>
    <row r="694" spans="26:28" ht="15.75" customHeight="1" x14ac:dyDescent="0.3">
      <c r="Z694" s="26"/>
      <c r="AB694" s="27"/>
    </row>
    <row r="695" spans="26:28" ht="15.75" customHeight="1" x14ac:dyDescent="0.3">
      <c r="Z695" s="26"/>
      <c r="AB695" s="27"/>
    </row>
    <row r="696" spans="26:28" ht="15.75" customHeight="1" x14ac:dyDescent="0.3">
      <c r="Z696" s="26"/>
      <c r="AB696" s="27"/>
    </row>
    <row r="697" spans="26:28" ht="15.75" customHeight="1" x14ac:dyDescent="0.3">
      <c r="Z697" s="26"/>
      <c r="AB697" s="27"/>
    </row>
    <row r="698" spans="26:28" ht="15.75" customHeight="1" x14ac:dyDescent="0.3">
      <c r="Z698" s="26"/>
      <c r="AB698" s="27"/>
    </row>
    <row r="699" spans="26:28" ht="15.75" customHeight="1" x14ac:dyDescent="0.3">
      <c r="Z699" s="26"/>
      <c r="AB699" s="27"/>
    </row>
    <row r="700" spans="26:28" ht="15.75" customHeight="1" x14ac:dyDescent="0.3">
      <c r="Z700" s="26"/>
      <c r="AB700" s="27"/>
    </row>
    <row r="701" spans="26:28" ht="15.75" customHeight="1" x14ac:dyDescent="0.3">
      <c r="Z701" s="26"/>
      <c r="AB701" s="27"/>
    </row>
    <row r="702" spans="26:28" ht="15.75" customHeight="1" x14ac:dyDescent="0.3">
      <c r="Z702" s="26"/>
      <c r="AB702" s="27"/>
    </row>
    <row r="703" spans="26:28" ht="15.75" customHeight="1" x14ac:dyDescent="0.3">
      <c r="Z703" s="26"/>
      <c r="AB703" s="27"/>
    </row>
    <row r="704" spans="26:28" ht="15.75" customHeight="1" x14ac:dyDescent="0.3">
      <c r="Z704" s="26"/>
      <c r="AB704" s="27"/>
    </row>
    <row r="705" spans="26:28" ht="15.75" customHeight="1" x14ac:dyDescent="0.3">
      <c r="Z705" s="26"/>
      <c r="AB705" s="27"/>
    </row>
    <row r="706" spans="26:28" ht="15.75" customHeight="1" x14ac:dyDescent="0.3">
      <c r="Z706" s="26"/>
      <c r="AB706" s="27"/>
    </row>
    <row r="707" spans="26:28" ht="15.75" customHeight="1" x14ac:dyDescent="0.3">
      <c r="Z707" s="26"/>
      <c r="AB707" s="27"/>
    </row>
    <row r="708" spans="26:28" ht="15.75" customHeight="1" x14ac:dyDescent="0.3">
      <c r="Z708" s="26"/>
      <c r="AB708" s="27"/>
    </row>
    <row r="709" spans="26:28" ht="15.75" customHeight="1" x14ac:dyDescent="0.3">
      <c r="Z709" s="26"/>
      <c r="AB709" s="27"/>
    </row>
    <row r="710" spans="26:28" ht="15.75" customHeight="1" x14ac:dyDescent="0.3">
      <c r="Z710" s="26"/>
      <c r="AB710" s="27"/>
    </row>
    <row r="711" spans="26:28" ht="15.75" customHeight="1" x14ac:dyDescent="0.3">
      <c r="Z711" s="26"/>
      <c r="AB711" s="27"/>
    </row>
    <row r="712" spans="26:28" ht="15.75" customHeight="1" x14ac:dyDescent="0.3">
      <c r="Z712" s="26"/>
      <c r="AB712" s="27"/>
    </row>
    <row r="713" spans="26:28" ht="15.75" customHeight="1" x14ac:dyDescent="0.3">
      <c r="Z713" s="26"/>
      <c r="AB713" s="27"/>
    </row>
    <row r="714" spans="26:28" ht="15.75" customHeight="1" x14ac:dyDescent="0.3">
      <c r="Z714" s="26"/>
      <c r="AB714" s="27"/>
    </row>
    <row r="715" spans="26:28" ht="15.75" customHeight="1" x14ac:dyDescent="0.3">
      <c r="Z715" s="26"/>
      <c r="AB715" s="27"/>
    </row>
    <row r="716" spans="26:28" ht="15.75" customHeight="1" x14ac:dyDescent="0.3">
      <c r="Z716" s="26"/>
      <c r="AB716" s="27"/>
    </row>
    <row r="717" spans="26:28" ht="15.75" customHeight="1" x14ac:dyDescent="0.3">
      <c r="Z717" s="26"/>
      <c r="AB717" s="27"/>
    </row>
    <row r="718" spans="26:28" ht="15.75" customHeight="1" x14ac:dyDescent="0.3">
      <c r="Z718" s="26"/>
      <c r="AB718" s="27"/>
    </row>
    <row r="719" spans="26:28" ht="15.75" customHeight="1" x14ac:dyDescent="0.3">
      <c r="Z719" s="26"/>
      <c r="AB719" s="27"/>
    </row>
    <row r="720" spans="26:28" ht="15.75" customHeight="1" x14ac:dyDescent="0.3">
      <c r="Z720" s="26"/>
      <c r="AB720" s="27"/>
    </row>
    <row r="721" spans="26:28" ht="15.75" customHeight="1" x14ac:dyDescent="0.3">
      <c r="Z721" s="26"/>
      <c r="AB721" s="27"/>
    </row>
    <row r="722" spans="26:28" ht="15.75" customHeight="1" x14ac:dyDescent="0.3">
      <c r="Z722" s="26"/>
      <c r="AB722" s="27"/>
    </row>
    <row r="723" spans="26:28" ht="15.75" customHeight="1" x14ac:dyDescent="0.3">
      <c r="Z723" s="26"/>
      <c r="AB723" s="27"/>
    </row>
    <row r="724" spans="26:28" ht="15.75" customHeight="1" x14ac:dyDescent="0.3">
      <c r="Z724" s="26"/>
      <c r="AB724" s="27"/>
    </row>
    <row r="725" spans="26:28" ht="15.75" customHeight="1" x14ac:dyDescent="0.3">
      <c r="Z725" s="26"/>
      <c r="AB725" s="27"/>
    </row>
    <row r="726" spans="26:28" ht="15.75" customHeight="1" x14ac:dyDescent="0.3">
      <c r="Z726" s="26"/>
      <c r="AB726" s="27"/>
    </row>
    <row r="727" spans="26:28" ht="15.75" customHeight="1" x14ac:dyDescent="0.3">
      <c r="Z727" s="26"/>
      <c r="AB727" s="27"/>
    </row>
    <row r="728" spans="26:28" ht="15.75" customHeight="1" x14ac:dyDescent="0.3">
      <c r="Z728" s="26"/>
      <c r="AB728" s="27"/>
    </row>
    <row r="729" spans="26:28" ht="15.75" customHeight="1" x14ac:dyDescent="0.3">
      <c r="Z729" s="26"/>
      <c r="AB729" s="27"/>
    </row>
    <row r="730" spans="26:28" ht="15.75" customHeight="1" x14ac:dyDescent="0.3">
      <c r="Z730" s="26"/>
      <c r="AB730" s="27"/>
    </row>
    <row r="731" spans="26:28" ht="15.75" customHeight="1" x14ac:dyDescent="0.3">
      <c r="Z731" s="26"/>
      <c r="AB731" s="27"/>
    </row>
    <row r="732" spans="26:28" ht="15.75" customHeight="1" x14ac:dyDescent="0.3">
      <c r="Z732" s="26"/>
      <c r="AB732" s="27"/>
    </row>
    <row r="733" spans="26:28" ht="15.75" customHeight="1" x14ac:dyDescent="0.3">
      <c r="Z733" s="26"/>
      <c r="AB733" s="27"/>
    </row>
    <row r="734" spans="26:28" ht="15.75" customHeight="1" x14ac:dyDescent="0.3">
      <c r="Z734" s="26"/>
      <c r="AB734" s="27"/>
    </row>
    <row r="735" spans="26:28" ht="15.75" customHeight="1" x14ac:dyDescent="0.3">
      <c r="Z735" s="26"/>
      <c r="AB735" s="27"/>
    </row>
    <row r="736" spans="26:28" ht="15.75" customHeight="1" x14ac:dyDescent="0.3">
      <c r="Z736" s="26"/>
      <c r="AB736" s="27"/>
    </row>
    <row r="737" spans="26:28" ht="15.75" customHeight="1" x14ac:dyDescent="0.3">
      <c r="Z737" s="26"/>
      <c r="AB737" s="27"/>
    </row>
    <row r="738" spans="26:28" ht="15.75" customHeight="1" x14ac:dyDescent="0.3">
      <c r="Z738" s="26"/>
      <c r="AB738" s="27"/>
    </row>
    <row r="739" spans="26:28" ht="15.75" customHeight="1" x14ac:dyDescent="0.3">
      <c r="Z739" s="26"/>
      <c r="AB739" s="27"/>
    </row>
    <row r="740" spans="26:28" ht="15.75" customHeight="1" x14ac:dyDescent="0.3">
      <c r="Z740" s="26"/>
      <c r="AB740" s="27"/>
    </row>
    <row r="741" spans="26:28" ht="15.75" customHeight="1" x14ac:dyDescent="0.3">
      <c r="Z741" s="26"/>
      <c r="AB741" s="27"/>
    </row>
    <row r="742" spans="26:28" ht="15.75" customHeight="1" x14ac:dyDescent="0.3">
      <c r="Z742" s="26"/>
      <c r="AB742" s="27"/>
    </row>
    <row r="743" spans="26:28" ht="15.75" customHeight="1" x14ac:dyDescent="0.3">
      <c r="Z743" s="26"/>
      <c r="AB743" s="27"/>
    </row>
    <row r="744" spans="26:28" ht="15.75" customHeight="1" x14ac:dyDescent="0.3">
      <c r="Z744" s="26"/>
      <c r="AB744" s="27"/>
    </row>
    <row r="745" spans="26:28" ht="15.75" customHeight="1" x14ac:dyDescent="0.3">
      <c r="Z745" s="26"/>
      <c r="AB745" s="27"/>
    </row>
    <row r="746" spans="26:28" ht="15.75" customHeight="1" x14ac:dyDescent="0.3">
      <c r="Z746" s="26"/>
      <c r="AB746" s="27"/>
    </row>
    <row r="747" spans="26:28" ht="15.75" customHeight="1" x14ac:dyDescent="0.3">
      <c r="Z747" s="26"/>
      <c r="AB747" s="27"/>
    </row>
    <row r="748" spans="26:28" ht="15.75" customHeight="1" x14ac:dyDescent="0.3">
      <c r="Z748" s="26"/>
      <c r="AB748" s="27"/>
    </row>
    <row r="749" spans="26:28" ht="15.75" customHeight="1" x14ac:dyDescent="0.3">
      <c r="Z749" s="26"/>
      <c r="AB749" s="27"/>
    </row>
    <row r="750" spans="26:28" ht="15.75" customHeight="1" x14ac:dyDescent="0.3">
      <c r="Z750" s="26"/>
      <c r="AB750" s="27"/>
    </row>
    <row r="751" spans="26:28" ht="15.75" customHeight="1" x14ac:dyDescent="0.3">
      <c r="Z751" s="26"/>
      <c r="AB751" s="27"/>
    </row>
    <row r="752" spans="26:28" ht="15.75" customHeight="1" x14ac:dyDescent="0.3">
      <c r="Z752" s="26"/>
      <c r="AB752" s="27"/>
    </row>
    <row r="753" spans="26:28" ht="15.75" customHeight="1" x14ac:dyDescent="0.3">
      <c r="Z753" s="26"/>
      <c r="AB753" s="27"/>
    </row>
    <row r="754" spans="26:28" ht="15.75" customHeight="1" x14ac:dyDescent="0.3">
      <c r="Z754" s="26"/>
      <c r="AB754" s="27"/>
    </row>
    <row r="755" spans="26:28" ht="15.75" customHeight="1" x14ac:dyDescent="0.3">
      <c r="Z755" s="26"/>
      <c r="AB755" s="27"/>
    </row>
    <row r="756" spans="26:28" ht="15.75" customHeight="1" x14ac:dyDescent="0.3">
      <c r="Z756" s="26"/>
      <c r="AB756" s="27"/>
    </row>
    <row r="757" spans="26:28" ht="15.75" customHeight="1" x14ac:dyDescent="0.3">
      <c r="Z757" s="26"/>
      <c r="AB757" s="27"/>
    </row>
    <row r="758" spans="26:28" ht="15.75" customHeight="1" x14ac:dyDescent="0.3">
      <c r="Z758" s="26"/>
      <c r="AB758" s="27"/>
    </row>
    <row r="759" spans="26:28" ht="15.75" customHeight="1" x14ac:dyDescent="0.3">
      <c r="Z759" s="26"/>
      <c r="AB759" s="27"/>
    </row>
    <row r="760" spans="26:28" ht="15.75" customHeight="1" x14ac:dyDescent="0.3">
      <c r="Z760" s="26"/>
      <c r="AB760" s="27"/>
    </row>
    <row r="761" spans="26:28" ht="15.75" customHeight="1" x14ac:dyDescent="0.3">
      <c r="Z761" s="26"/>
      <c r="AB761" s="27"/>
    </row>
    <row r="762" spans="26:28" ht="15.75" customHeight="1" x14ac:dyDescent="0.3">
      <c r="Z762" s="26"/>
      <c r="AB762" s="27"/>
    </row>
    <row r="763" spans="26:28" ht="15.75" customHeight="1" x14ac:dyDescent="0.3">
      <c r="Z763" s="26"/>
      <c r="AB763" s="27"/>
    </row>
    <row r="764" spans="26:28" ht="15.75" customHeight="1" x14ac:dyDescent="0.3">
      <c r="Z764" s="26"/>
      <c r="AB764" s="27"/>
    </row>
    <row r="765" spans="26:28" ht="15.75" customHeight="1" x14ac:dyDescent="0.3">
      <c r="Z765" s="26"/>
      <c r="AB765" s="27"/>
    </row>
    <row r="766" spans="26:28" ht="15.75" customHeight="1" x14ac:dyDescent="0.3">
      <c r="Z766" s="26"/>
      <c r="AB766" s="27"/>
    </row>
    <row r="767" spans="26:28" ht="15.75" customHeight="1" x14ac:dyDescent="0.3">
      <c r="Z767" s="26"/>
      <c r="AB767" s="27"/>
    </row>
    <row r="768" spans="26:28" ht="15.75" customHeight="1" x14ac:dyDescent="0.3">
      <c r="Z768" s="26"/>
      <c r="AB768" s="27"/>
    </row>
    <row r="769" spans="26:28" ht="15.75" customHeight="1" x14ac:dyDescent="0.3">
      <c r="Z769" s="26"/>
      <c r="AB769" s="27"/>
    </row>
    <row r="770" spans="26:28" ht="15.75" customHeight="1" x14ac:dyDescent="0.3">
      <c r="Z770" s="26"/>
      <c r="AB770" s="27"/>
    </row>
    <row r="771" spans="26:28" ht="15.75" customHeight="1" x14ac:dyDescent="0.3">
      <c r="Z771" s="26"/>
      <c r="AB771" s="27"/>
    </row>
    <row r="772" spans="26:28" ht="15.75" customHeight="1" x14ac:dyDescent="0.3">
      <c r="Z772" s="26"/>
      <c r="AB772" s="27"/>
    </row>
    <row r="773" spans="26:28" ht="15.75" customHeight="1" x14ac:dyDescent="0.3">
      <c r="Z773" s="26"/>
      <c r="AB773" s="27"/>
    </row>
    <row r="774" spans="26:28" ht="15.75" customHeight="1" x14ac:dyDescent="0.3">
      <c r="Z774" s="26"/>
      <c r="AB774" s="27"/>
    </row>
    <row r="775" spans="26:28" ht="15.75" customHeight="1" x14ac:dyDescent="0.3">
      <c r="Z775" s="26"/>
      <c r="AB775" s="27"/>
    </row>
    <row r="776" spans="26:28" ht="15.75" customHeight="1" x14ac:dyDescent="0.3">
      <c r="Z776" s="26"/>
      <c r="AB776" s="27"/>
    </row>
    <row r="777" spans="26:28" ht="15.75" customHeight="1" x14ac:dyDescent="0.3">
      <c r="Z777" s="26"/>
      <c r="AB777" s="27"/>
    </row>
    <row r="778" spans="26:28" ht="15.75" customHeight="1" x14ac:dyDescent="0.3">
      <c r="Z778" s="26"/>
      <c r="AB778" s="27"/>
    </row>
    <row r="779" spans="26:28" ht="15.75" customHeight="1" x14ac:dyDescent="0.3">
      <c r="Z779" s="26"/>
      <c r="AB779" s="27"/>
    </row>
    <row r="780" spans="26:28" ht="15.75" customHeight="1" x14ac:dyDescent="0.3">
      <c r="Z780" s="26"/>
      <c r="AB780" s="27"/>
    </row>
    <row r="781" spans="26:28" ht="15.75" customHeight="1" x14ac:dyDescent="0.3">
      <c r="Z781" s="26"/>
      <c r="AB781" s="27"/>
    </row>
    <row r="782" spans="26:28" ht="15.75" customHeight="1" x14ac:dyDescent="0.3">
      <c r="Z782" s="26"/>
      <c r="AB782" s="27"/>
    </row>
    <row r="783" spans="26:28" ht="15.75" customHeight="1" x14ac:dyDescent="0.3">
      <c r="Z783" s="26"/>
      <c r="AB783" s="27"/>
    </row>
    <row r="784" spans="26:28" ht="15.75" customHeight="1" x14ac:dyDescent="0.3">
      <c r="Z784" s="26"/>
      <c r="AB784" s="27"/>
    </row>
    <row r="785" spans="26:28" ht="15.75" customHeight="1" x14ac:dyDescent="0.3">
      <c r="Z785" s="26"/>
      <c r="AB785" s="27"/>
    </row>
    <row r="786" spans="26:28" ht="15.75" customHeight="1" x14ac:dyDescent="0.3">
      <c r="Z786" s="26"/>
      <c r="AB786" s="27"/>
    </row>
    <row r="787" spans="26:28" ht="15.75" customHeight="1" x14ac:dyDescent="0.3">
      <c r="Z787" s="26"/>
      <c r="AB787" s="27"/>
    </row>
    <row r="788" spans="26:28" ht="15.75" customHeight="1" x14ac:dyDescent="0.3">
      <c r="Z788" s="26"/>
      <c r="AB788" s="27"/>
    </row>
    <row r="789" spans="26:28" ht="15.75" customHeight="1" x14ac:dyDescent="0.3">
      <c r="Z789" s="26"/>
      <c r="AB789" s="27"/>
    </row>
    <row r="790" spans="26:28" ht="15.75" customHeight="1" x14ac:dyDescent="0.3">
      <c r="Z790" s="26"/>
      <c r="AB790" s="27"/>
    </row>
    <row r="791" spans="26:28" ht="15.75" customHeight="1" x14ac:dyDescent="0.3">
      <c r="Z791" s="26"/>
      <c r="AB791" s="27"/>
    </row>
    <row r="792" spans="26:28" ht="15.75" customHeight="1" x14ac:dyDescent="0.3">
      <c r="Z792" s="26"/>
      <c r="AB792" s="27"/>
    </row>
    <row r="793" spans="26:28" ht="15.75" customHeight="1" x14ac:dyDescent="0.3">
      <c r="Z793" s="26"/>
      <c r="AB793" s="27"/>
    </row>
    <row r="794" spans="26:28" ht="15.75" customHeight="1" x14ac:dyDescent="0.3">
      <c r="Z794" s="26"/>
      <c r="AB794" s="27"/>
    </row>
    <row r="795" spans="26:28" ht="15.75" customHeight="1" x14ac:dyDescent="0.3">
      <c r="Z795" s="26"/>
      <c r="AB795" s="27"/>
    </row>
    <row r="796" spans="26:28" ht="15.75" customHeight="1" x14ac:dyDescent="0.3">
      <c r="Z796" s="26"/>
      <c r="AB796" s="27"/>
    </row>
    <row r="797" spans="26:28" ht="15.75" customHeight="1" x14ac:dyDescent="0.3">
      <c r="Z797" s="26"/>
      <c r="AB797" s="27"/>
    </row>
    <row r="798" spans="26:28" ht="15.75" customHeight="1" x14ac:dyDescent="0.3">
      <c r="Z798" s="26"/>
      <c r="AB798" s="27"/>
    </row>
    <row r="799" spans="26:28" ht="15.75" customHeight="1" x14ac:dyDescent="0.3">
      <c r="Z799" s="26"/>
      <c r="AB799" s="27"/>
    </row>
    <row r="800" spans="26:28" ht="15.75" customHeight="1" x14ac:dyDescent="0.3">
      <c r="Z800" s="26"/>
      <c r="AB800" s="27"/>
    </row>
    <row r="801" spans="26:28" ht="15.75" customHeight="1" x14ac:dyDescent="0.3">
      <c r="Z801" s="26"/>
      <c r="AB801" s="27"/>
    </row>
    <row r="802" spans="26:28" ht="15.75" customHeight="1" x14ac:dyDescent="0.3">
      <c r="Z802" s="26"/>
      <c r="AB802" s="27"/>
    </row>
    <row r="803" spans="26:28" ht="15.75" customHeight="1" x14ac:dyDescent="0.3">
      <c r="Z803" s="26"/>
      <c r="AB803" s="27"/>
    </row>
    <row r="804" spans="26:28" ht="15.75" customHeight="1" x14ac:dyDescent="0.3">
      <c r="Z804" s="26"/>
      <c r="AB804" s="27"/>
    </row>
    <row r="805" spans="26:28" ht="15.75" customHeight="1" x14ac:dyDescent="0.3">
      <c r="Z805" s="26"/>
      <c r="AB805" s="27"/>
    </row>
    <row r="806" spans="26:28" ht="15.75" customHeight="1" x14ac:dyDescent="0.3">
      <c r="Z806" s="26"/>
      <c r="AB806" s="27"/>
    </row>
    <row r="807" spans="26:28" ht="15.75" customHeight="1" x14ac:dyDescent="0.3">
      <c r="Z807" s="26"/>
      <c r="AB807" s="27"/>
    </row>
    <row r="808" spans="26:28" ht="15.75" customHeight="1" x14ac:dyDescent="0.3">
      <c r="Z808" s="26"/>
      <c r="AB808" s="27"/>
    </row>
    <row r="809" spans="26:28" ht="15.75" customHeight="1" x14ac:dyDescent="0.3">
      <c r="Z809" s="26"/>
      <c r="AB809" s="27"/>
    </row>
    <row r="810" spans="26:28" ht="15.75" customHeight="1" x14ac:dyDescent="0.3">
      <c r="Z810" s="26"/>
      <c r="AB810" s="27"/>
    </row>
    <row r="811" spans="26:28" ht="15.75" customHeight="1" x14ac:dyDescent="0.3">
      <c r="Z811" s="26"/>
      <c r="AB811" s="27"/>
    </row>
    <row r="812" spans="26:28" ht="15.75" customHeight="1" x14ac:dyDescent="0.3">
      <c r="Z812" s="26"/>
      <c r="AB812" s="27"/>
    </row>
    <row r="813" spans="26:28" ht="15.75" customHeight="1" x14ac:dyDescent="0.3">
      <c r="Z813" s="26"/>
      <c r="AB813" s="27"/>
    </row>
    <row r="814" spans="26:28" ht="15.75" customHeight="1" x14ac:dyDescent="0.3">
      <c r="Z814" s="26"/>
      <c r="AB814" s="27"/>
    </row>
    <row r="815" spans="26:28" ht="15.75" customHeight="1" x14ac:dyDescent="0.3">
      <c r="Z815" s="26"/>
      <c r="AB815" s="27"/>
    </row>
    <row r="816" spans="26:28" ht="15.75" customHeight="1" x14ac:dyDescent="0.3">
      <c r="Z816" s="26"/>
      <c r="AB816" s="27"/>
    </row>
    <row r="817" spans="26:28" ht="15.75" customHeight="1" x14ac:dyDescent="0.3">
      <c r="Z817" s="26"/>
      <c r="AB817" s="27"/>
    </row>
    <row r="818" spans="26:28" ht="15.75" customHeight="1" x14ac:dyDescent="0.3">
      <c r="Z818" s="26"/>
      <c r="AB818" s="27"/>
    </row>
    <row r="819" spans="26:28" ht="15.75" customHeight="1" x14ac:dyDescent="0.3">
      <c r="Z819" s="26"/>
      <c r="AB819" s="27"/>
    </row>
    <row r="820" spans="26:28" ht="15.75" customHeight="1" x14ac:dyDescent="0.3">
      <c r="Z820" s="26"/>
      <c r="AB820" s="27"/>
    </row>
    <row r="821" spans="26:28" ht="15.75" customHeight="1" x14ac:dyDescent="0.3">
      <c r="Z821" s="26"/>
      <c r="AB821" s="27"/>
    </row>
    <row r="822" spans="26:28" ht="15.75" customHeight="1" x14ac:dyDescent="0.3">
      <c r="Z822" s="26"/>
      <c r="AB822" s="27"/>
    </row>
    <row r="823" spans="26:28" ht="15.75" customHeight="1" x14ac:dyDescent="0.3">
      <c r="Z823" s="26"/>
      <c r="AB823" s="27"/>
    </row>
    <row r="824" spans="26:28" ht="15.75" customHeight="1" x14ac:dyDescent="0.3">
      <c r="Z824" s="26"/>
      <c r="AB824" s="27"/>
    </row>
    <row r="825" spans="26:28" ht="15.75" customHeight="1" x14ac:dyDescent="0.3">
      <c r="Z825" s="26"/>
      <c r="AB825" s="27"/>
    </row>
    <row r="826" spans="26:28" ht="15.75" customHeight="1" x14ac:dyDescent="0.3">
      <c r="Z826" s="26"/>
      <c r="AB826" s="27"/>
    </row>
    <row r="827" spans="26:28" ht="15.75" customHeight="1" x14ac:dyDescent="0.3">
      <c r="Z827" s="26"/>
      <c r="AB827" s="27"/>
    </row>
    <row r="828" spans="26:28" ht="15.75" customHeight="1" x14ac:dyDescent="0.3">
      <c r="Z828" s="26"/>
      <c r="AB828" s="27"/>
    </row>
    <row r="829" spans="26:28" ht="15.75" customHeight="1" x14ac:dyDescent="0.3">
      <c r="Z829" s="26"/>
      <c r="AB829" s="27"/>
    </row>
    <row r="830" spans="26:28" ht="15.75" customHeight="1" x14ac:dyDescent="0.3">
      <c r="Z830" s="26"/>
      <c r="AB830" s="27"/>
    </row>
    <row r="831" spans="26:28" ht="15.75" customHeight="1" x14ac:dyDescent="0.3">
      <c r="Z831" s="26"/>
      <c r="AB831" s="27"/>
    </row>
    <row r="832" spans="26:28" ht="15.75" customHeight="1" x14ac:dyDescent="0.3">
      <c r="Z832" s="26"/>
      <c r="AB832" s="27"/>
    </row>
    <row r="833" spans="26:28" ht="15.75" customHeight="1" x14ac:dyDescent="0.3">
      <c r="Z833" s="26"/>
      <c r="AB833" s="27"/>
    </row>
    <row r="834" spans="26:28" ht="15.75" customHeight="1" x14ac:dyDescent="0.3">
      <c r="Z834" s="26"/>
      <c r="AB834" s="27"/>
    </row>
    <row r="835" spans="26:28" ht="15.75" customHeight="1" x14ac:dyDescent="0.3">
      <c r="Z835" s="26"/>
      <c r="AB835" s="27"/>
    </row>
    <row r="836" spans="26:28" ht="15.75" customHeight="1" x14ac:dyDescent="0.3">
      <c r="Z836" s="26"/>
      <c r="AB836" s="27"/>
    </row>
    <row r="837" spans="26:28" ht="15.75" customHeight="1" x14ac:dyDescent="0.3">
      <c r="Z837" s="26"/>
      <c r="AB837" s="27"/>
    </row>
    <row r="838" spans="26:28" ht="15.75" customHeight="1" x14ac:dyDescent="0.3">
      <c r="Z838" s="26"/>
      <c r="AB838" s="27"/>
    </row>
    <row r="839" spans="26:28" ht="15.75" customHeight="1" x14ac:dyDescent="0.3">
      <c r="Z839" s="26"/>
      <c r="AB839" s="27"/>
    </row>
    <row r="840" spans="26:28" ht="15.75" customHeight="1" x14ac:dyDescent="0.3">
      <c r="Z840" s="26"/>
      <c r="AB840" s="27"/>
    </row>
    <row r="841" spans="26:28" ht="15.75" customHeight="1" x14ac:dyDescent="0.3">
      <c r="Z841" s="26"/>
      <c r="AB841" s="27"/>
    </row>
    <row r="842" spans="26:28" ht="15.75" customHeight="1" x14ac:dyDescent="0.3">
      <c r="Z842" s="26"/>
      <c r="AB842" s="27"/>
    </row>
    <row r="843" spans="26:28" ht="15.75" customHeight="1" x14ac:dyDescent="0.3">
      <c r="Z843" s="26"/>
      <c r="AB843" s="27"/>
    </row>
    <row r="844" spans="26:28" ht="15.75" customHeight="1" x14ac:dyDescent="0.3">
      <c r="Z844" s="26"/>
      <c r="AB844" s="27"/>
    </row>
    <row r="845" spans="26:28" ht="15.75" customHeight="1" x14ac:dyDescent="0.3">
      <c r="Z845" s="26"/>
      <c r="AB845" s="27"/>
    </row>
    <row r="846" spans="26:28" ht="15.75" customHeight="1" x14ac:dyDescent="0.3">
      <c r="Z846" s="26"/>
      <c r="AB846" s="27"/>
    </row>
    <row r="847" spans="26:28" ht="15.75" customHeight="1" x14ac:dyDescent="0.3">
      <c r="Z847" s="26"/>
      <c r="AB847" s="27"/>
    </row>
    <row r="848" spans="26:28" ht="15.75" customHeight="1" x14ac:dyDescent="0.3">
      <c r="Z848" s="26"/>
      <c r="AB848" s="27"/>
    </row>
    <row r="849" spans="26:28" ht="15.75" customHeight="1" x14ac:dyDescent="0.3">
      <c r="Z849" s="26"/>
      <c r="AB849" s="27"/>
    </row>
    <row r="850" spans="26:28" ht="15.75" customHeight="1" x14ac:dyDescent="0.3">
      <c r="Z850" s="26"/>
      <c r="AB850" s="27"/>
    </row>
    <row r="851" spans="26:28" ht="15.75" customHeight="1" x14ac:dyDescent="0.3">
      <c r="Z851" s="26"/>
      <c r="AB851" s="27"/>
    </row>
    <row r="852" spans="26:28" ht="15.75" customHeight="1" x14ac:dyDescent="0.3">
      <c r="Z852" s="26"/>
      <c r="AB852" s="27"/>
    </row>
    <row r="853" spans="26:28" ht="15.75" customHeight="1" x14ac:dyDescent="0.3">
      <c r="Z853" s="26"/>
      <c r="AB853" s="27"/>
    </row>
    <row r="854" spans="26:28" ht="15.75" customHeight="1" x14ac:dyDescent="0.3">
      <c r="Z854" s="26"/>
      <c r="AB854" s="27"/>
    </row>
    <row r="855" spans="26:28" ht="15.75" customHeight="1" x14ac:dyDescent="0.3">
      <c r="Z855" s="26"/>
      <c r="AB855" s="27"/>
    </row>
    <row r="856" spans="26:28" ht="15.75" customHeight="1" x14ac:dyDescent="0.3">
      <c r="Z856" s="26"/>
      <c r="AB856" s="27"/>
    </row>
    <row r="857" spans="26:28" ht="15.75" customHeight="1" x14ac:dyDescent="0.3">
      <c r="Z857" s="26"/>
      <c r="AB857" s="27"/>
    </row>
    <row r="858" spans="26:28" ht="15.75" customHeight="1" x14ac:dyDescent="0.3">
      <c r="Z858" s="26"/>
      <c r="AB858" s="27"/>
    </row>
    <row r="859" spans="26:28" ht="15.75" customHeight="1" x14ac:dyDescent="0.3">
      <c r="Z859" s="26"/>
      <c r="AB859" s="27"/>
    </row>
    <row r="860" spans="26:28" ht="15.75" customHeight="1" x14ac:dyDescent="0.3">
      <c r="Z860" s="26"/>
      <c r="AB860" s="27"/>
    </row>
    <row r="861" spans="26:28" ht="15.75" customHeight="1" x14ac:dyDescent="0.3">
      <c r="Z861" s="26"/>
      <c r="AB861" s="27"/>
    </row>
    <row r="862" spans="26:28" ht="15.75" customHeight="1" x14ac:dyDescent="0.3">
      <c r="Z862" s="26"/>
      <c r="AB862" s="27"/>
    </row>
    <row r="863" spans="26:28" ht="15.75" customHeight="1" x14ac:dyDescent="0.3">
      <c r="Z863" s="26"/>
      <c r="AB863" s="27"/>
    </row>
    <row r="864" spans="26:28" ht="15.75" customHeight="1" x14ac:dyDescent="0.3">
      <c r="Z864" s="26"/>
      <c r="AB864" s="27"/>
    </row>
    <row r="865" spans="26:28" ht="15.75" customHeight="1" x14ac:dyDescent="0.3">
      <c r="Z865" s="26"/>
      <c r="AB865" s="27"/>
    </row>
    <row r="866" spans="26:28" ht="15.75" customHeight="1" x14ac:dyDescent="0.3">
      <c r="Z866" s="26"/>
      <c r="AB866" s="27"/>
    </row>
    <row r="867" spans="26:28" ht="15.75" customHeight="1" x14ac:dyDescent="0.3">
      <c r="Z867" s="26"/>
      <c r="AB867" s="27"/>
    </row>
    <row r="868" spans="26:28" ht="15.75" customHeight="1" x14ac:dyDescent="0.3">
      <c r="Z868" s="26"/>
      <c r="AB868" s="27"/>
    </row>
    <row r="869" spans="26:28" ht="15.75" customHeight="1" x14ac:dyDescent="0.3">
      <c r="Z869" s="26"/>
      <c r="AB869" s="27"/>
    </row>
    <row r="870" spans="26:28" ht="15.75" customHeight="1" x14ac:dyDescent="0.3">
      <c r="Z870" s="26"/>
      <c r="AB870" s="27"/>
    </row>
    <row r="871" spans="26:28" ht="15.75" customHeight="1" x14ac:dyDescent="0.3">
      <c r="Z871" s="26"/>
      <c r="AB871" s="27"/>
    </row>
    <row r="872" spans="26:28" ht="15.75" customHeight="1" x14ac:dyDescent="0.3">
      <c r="Z872" s="26"/>
      <c r="AB872" s="27"/>
    </row>
    <row r="873" spans="26:28" ht="15.75" customHeight="1" x14ac:dyDescent="0.3">
      <c r="Z873" s="26"/>
      <c r="AB873" s="27"/>
    </row>
    <row r="874" spans="26:28" ht="15.75" customHeight="1" x14ac:dyDescent="0.3">
      <c r="Z874" s="26"/>
      <c r="AB874" s="27"/>
    </row>
    <row r="875" spans="26:28" ht="15.75" customHeight="1" x14ac:dyDescent="0.3">
      <c r="Z875" s="26"/>
      <c r="AB875" s="27"/>
    </row>
    <row r="876" spans="26:28" ht="15.75" customHeight="1" x14ac:dyDescent="0.3">
      <c r="Z876" s="26"/>
      <c r="AB876" s="27"/>
    </row>
    <row r="877" spans="26:28" ht="15.75" customHeight="1" x14ac:dyDescent="0.3">
      <c r="Z877" s="26"/>
      <c r="AB877" s="27"/>
    </row>
    <row r="878" spans="26:28" ht="15.75" customHeight="1" x14ac:dyDescent="0.3">
      <c r="Z878" s="26"/>
      <c r="AB878" s="27"/>
    </row>
    <row r="879" spans="26:28" ht="15.75" customHeight="1" x14ac:dyDescent="0.3">
      <c r="Z879" s="26"/>
      <c r="AB879" s="27"/>
    </row>
    <row r="880" spans="26:28" ht="15.75" customHeight="1" x14ac:dyDescent="0.3">
      <c r="Z880" s="26"/>
      <c r="AB880" s="27"/>
    </row>
    <row r="881" spans="26:28" ht="15.75" customHeight="1" x14ac:dyDescent="0.3">
      <c r="Z881" s="26"/>
      <c r="AB881" s="27"/>
    </row>
    <row r="882" spans="26:28" ht="15.75" customHeight="1" x14ac:dyDescent="0.3">
      <c r="Z882" s="26"/>
      <c r="AB882" s="27"/>
    </row>
    <row r="883" spans="26:28" ht="15.75" customHeight="1" x14ac:dyDescent="0.3">
      <c r="Z883" s="26"/>
      <c r="AB883" s="27"/>
    </row>
    <row r="884" spans="26:28" ht="15.75" customHeight="1" x14ac:dyDescent="0.3">
      <c r="Z884" s="26"/>
      <c r="AB884" s="27"/>
    </row>
    <row r="885" spans="26:28" ht="15.75" customHeight="1" x14ac:dyDescent="0.3">
      <c r="Z885" s="26"/>
      <c r="AB885" s="27"/>
    </row>
    <row r="886" spans="26:28" ht="15.75" customHeight="1" x14ac:dyDescent="0.3">
      <c r="Z886" s="26"/>
      <c r="AB886" s="27"/>
    </row>
    <row r="887" spans="26:28" ht="15.75" customHeight="1" x14ac:dyDescent="0.3">
      <c r="Z887" s="26"/>
      <c r="AB887" s="27"/>
    </row>
    <row r="888" spans="26:28" ht="15.75" customHeight="1" x14ac:dyDescent="0.3">
      <c r="Z888" s="26"/>
      <c r="AB888" s="27"/>
    </row>
    <row r="889" spans="26:28" ht="15.75" customHeight="1" x14ac:dyDescent="0.3">
      <c r="Z889" s="26"/>
      <c r="AB889" s="27"/>
    </row>
    <row r="890" spans="26:28" ht="15.75" customHeight="1" x14ac:dyDescent="0.3">
      <c r="Z890" s="26"/>
      <c r="AB890" s="27"/>
    </row>
    <row r="891" spans="26:28" ht="15.75" customHeight="1" x14ac:dyDescent="0.3">
      <c r="Z891" s="26"/>
      <c r="AB891" s="27"/>
    </row>
    <row r="892" spans="26:28" ht="15.75" customHeight="1" x14ac:dyDescent="0.3">
      <c r="Z892" s="26"/>
      <c r="AB892" s="27"/>
    </row>
    <row r="893" spans="26:28" ht="15.75" customHeight="1" x14ac:dyDescent="0.3">
      <c r="Z893" s="26"/>
      <c r="AB893" s="27"/>
    </row>
    <row r="894" spans="26:28" ht="15.75" customHeight="1" x14ac:dyDescent="0.3">
      <c r="Z894" s="26"/>
      <c r="AB894" s="27"/>
    </row>
    <row r="895" spans="26:28" ht="15.75" customHeight="1" x14ac:dyDescent="0.3">
      <c r="Z895" s="26"/>
      <c r="AB895" s="27"/>
    </row>
    <row r="896" spans="26:28" ht="15.75" customHeight="1" x14ac:dyDescent="0.3">
      <c r="Z896" s="26"/>
      <c r="AB896" s="27"/>
    </row>
    <row r="897" spans="26:28" ht="15.75" customHeight="1" x14ac:dyDescent="0.3">
      <c r="Z897" s="26"/>
      <c r="AB897" s="27"/>
    </row>
    <row r="898" spans="26:28" ht="15.75" customHeight="1" x14ac:dyDescent="0.3">
      <c r="Z898" s="26"/>
      <c r="AB898" s="27"/>
    </row>
    <row r="899" spans="26:28" ht="15.75" customHeight="1" x14ac:dyDescent="0.3">
      <c r="Z899" s="26"/>
      <c r="AB899" s="27"/>
    </row>
    <row r="900" spans="26:28" ht="15.75" customHeight="1" x14ac:dyDescent="0.3">
      <c r="Z900" s="26"/>
      <c r="AB900" s="27"/>
    </row>
    <row r="901" spans="26:28" ht="15.75" customHeight="1" x14ac:dyDescent="0.3">
      <c r="Z901" s="26"/>
      <c r="AB901" s="27"/>
    </row>
    <row r="902" spans="26:28" ht="15.75" customHeight="1" x14ac:dyDescent="0.3">
      <c r="Z902" s="26"/>
      <c r="AB902" s="27"/>
    </row>
    <row r="903" spans="26:28" ht="15.75" customHeight="1" x14ac:dyDescent="0.3">
      <c r="Z903" s="26"/>
      <c r="AB903" s="27"/>
    </row>
    <row r="904" spans="26:28" ht="15.75" customHeight="1" x14ac:dyDescent="0.3">
      <c r="Z904" s="26"/>
      <c r="AB904" s="27"/>
    </row>
    <row r="905" spans="26:28" ht="15.75" customHeight="1" x14ac:dyDescent="0.3">
      <c r="Z905" s="26"/>
      <c r="AB905" s="27"/>
    </row>
    <row r="906" spans="26:28" ht="15.75" customHeight="1" x14ac:dyDescent="0.3">
      <c r="Z906" s="26"/>
      <c r="AB906" s="27"/>
    </row>
    <row r="907" spans="26:28" ht="15.75" customHeight="1" x14ac:dyDescent="0.3">
      <c r="Z907" s="26"/>
      <c r="AB907" s="27"/>
    </row>
    <row r="908" spans="26:28" ht="15.75" customHeight="1" x14ac:dyDescent="0.3">
      <c r="Z908" s="26"/>
      <c r="AB908" s="27"/>
    </row>
    <row r="909" spans="26:28" ht="15.75" customHeight="1" x14ac:dyDescent="0.3">
      <c r="Z909" s="26"/>
      <c r="AB909" s="27"/>
    </row>
    <row r="910" spans="26:28" ht="15.75" customHeight="1" x14ac:dyDescent="0.3">
      <c r="Z910" s="26"/>
      <c r="AB910" s="27"/>
    </row>
    <row r="911" spans="26:28" ht="15.75" customHeight="1" x14ac:dyDescent="0.3">
      <c r="Z911" s="26"/>
      <c r="AB911" s="27"/>
    </row>
    <row r="912" spans="26:28" ht="15.75" customHeight="1" x14ac:dyDescent="0.3">
      <c r="Z912" s="26"/>
      <c r="AB912" s="27"/>
    </row>
    <row r="913" spans="26:28" ht="15.75" customHeight="1" x14ac:dyDescent="0.3">
      <c r="Z913" s="26"/>
      <c r="AB913" s="27"/>
    </row>
    <row r="914" spans="26:28" ht="15.75" customHeight="1" x14ac:dyDescent="0.3">
      <c r="Z914" s="26"/>
      <c r="AB914" s="27"/>
    </row>
    <row r="915" spans="26:28" ht="15.75" customHeight="1" x14ac:dyDescent="0.3">
      <c r="Z915" s="26"/>
      <c r="AB915" s="27"/>
    </row>
    <row r="916" spans="26:28" ht="15.75" customHeight="1" x14ac:dyDescent="0.3">
      <c r="Z916" s="26"/>
      <c r="AB916" s="27"/>
    </row>
    <row r="917" spans="26:28" ht="15.75" customHeight="1" x14ac:dyDescent="0.3">
      <c r="Z917" s="26"/>
      <c r="AB917" s="27"/>
    </row>
    <row r="918" spans="26:28" ht="15.75" customHeight="1" x14ac:dyDescent="0.3">
      <c r="Z918" s="26"/>
      <c r="AB918" s="27"/>
    </row>
    <row r="919" spans="26:28" ht="15.75" customHeight="1" x14ac:dyDescent="0.3">
      <c r="Z919" s="26"/>
      <c r="AB919" s="27"/>
    </row>
    <row r="920" spans="26:28" ht="15.75" customHeight="1" x14ac:dyDescent="0.3">
      <c r="Z920" s="26"/>
      <c r="AB920" s="27"/>
    </row>
    <row r="921" spans="26:28" ht="15.75" customHeight="1" x14ac:dyDescent="0.3">
      <c r="Z921" s="26"/>
      <c r="AB921" s="27"/>
    </row>
    <row r="922" spans="26:28" ht="15.75" customHeight="1" x14ac:dyDescent="0.3">
      <c r="Z922" s="26"/>
      <c r="AB922" s="27"/>
    </row>
    <row r="923" spans="26:28" ht="15.75" customHeight="1" x14ac:dyDescent="0.3">
      <c r="Z923" s="26"/>
      <c r="AB923" s="27"/>
    </row>
    <row r="924" spans="26:28" ht="15.75" customHeight="1" x14ac:dyDescent="0.3">
      <c r="Z924" s="26"/>
      <c r="AB924" s="27"/>
    </row>
    <row r="925" spans="26:28" ht="15.75" customHeight="1" x14ac:dyDescent="0.3">
      <c r="Z925" s="26"/>
      <c r="AB925" s="27"/>
    </row>
    <row r="926" spans="26:28" ht="15.75" customHeight="1" x14ac:dyDescent="0.3">
      <c r="Z926" s="26"/>
      <c r="AB926" s="27"/>
    </row>
    <row r="927" spans="26:28" ht="15.75" customHeight="1" x14ac:dyDescent="0.3">
      <c r="Z927" s="26"/>
      <c r="AB927" s="27"/>
    </row>
    <row r="928" spans="26:28" ht="15.75" customHeight="1" x14ac:dyDescent="0.3">
      <c r="Z928" s="26"/>
      <c r="AB928" s="27"/>
    </row>
    <row r="929" spans="26:28" ht="15.75" customHeight="1" x14ac:dyDescent="0.3">
      <c r="Z929" s="26"/>
      <c r="AB929" s="27"/>
    </row>
    <row r="930" spans="26:28" ht="15.75" customHeight="1" x14ac:dyDescent="0.3">
      <c r="Z930" s="26"/>
      <c r="AB930" s="27"/>
    </row>
    <row r="931" spans="26:28" ht="15.75" customHeight="1" x14ac:dyDescent="0.3">
      <c r="Z931" s="26"/>
      <c r="AB931" s="27"/>
    </row>
    <row r="932" spans="26:28" ht="15.75" customHeight="1" x14ac:dyDescent="0.3">
      <c r="Z932" s="26"/>
      <c r="AB932" s="27"/>
    </row>
    <row r="933" spans="26:28" ht="15.75" customHeight="1" x14ac:dyDescent="0.3">
      <c r="Z933" s="26"/>
      <c r="AB933" s="27"/>
    </row>
    <row r="934" spans="26:28" ht="15.75" customHeight="1" x14ac:dyDescent="0.3">
      <c r="Z934" s="26"/>
      <c r="AB934" s="27"/>
    </row>
    <row r="935" spans="26:28" ht="15.75" customHeight="1" x14ac:dyDescent="0.3">
      <c r="Z935" s="26"/>
      <c r="AB935" s="27"/>
    </row>
    <row r="936" spans="26:28" ht="15.75" customHeight="1" x14ac:dyDescent="0.3">
      <c r="Z936" s="26"/>
      <c r="AB936" s="27"/>
    </row>
    <row r="937" spans="26:28" ht="15.75" customHeight="1" x14ac:dyDescent="0.3">
      <c r="Z937" s="26"/>
      <c r="AB937" s="27"/>
    </row>
    <row r="938" spans="26:28" ht="15.75" customHeight="1" x14ac:dyDescent="0.3">
      <c r="Z938" s="26"/>
      <c r="AB938" s="27"/>
    </row>
    <row r="939" spans="26:28" ht="15.75" customHeight="1" x14ac:dyDescent="0.3">
      <c r="Z939" s="26"/>
      <c r="AB939" s="27"/>
    </row>
    <row r="940" spans="26:28" ht="15.75" customHeight="1" x14ac:dyDescent="0.3">
      <c r="Z940" s="26"/>
      <c r="AB940" s="27"/>
    </row>
    <row r="941" spans="26:28" ht="15.75" customHeight="1" x14ac:dyDescent="0.3">
      <c r="Z941" s="26"/>
      <c r="AB941" s="27"/>
    </row>
    <row r="942" spans="26:28" ht="15.75" customHeight="1" x14ac:dyDescent="0.3">
      <c r="Z942" s="26"/>
      <c r="AB942" s="27"/>
    </row>
    <row r="943" spans="26:28" ht="15.75" customHeight="1" x14ac:dyDescent="0.3">
      <c r="Z943" s="26"/>
      <c r="AB943" s="27"/>
    </row>
    <row r="944" spans="26:28" ht="15.75" customHeight="1" x14ac:dyDescent="0.3">
      <c r="Z944" s="26"/>
      <c r="AB944" s="27"/>
    </row>
    <row r="945" spans="26:28" ht="15.75" customHeight="1" x14ac:dyDescent="0.3">
      <c r="Z945" s="26"/>
      <c r="AB945" s="27"/>
    </row>
    <row r="946" spans="26:28" ht="15.75" customHeight="1" x14ac:dyDescent="0.3">
      <c r="Z946" s="26"/>
      <c r="AB946" s="27"/>
    </row>
    <row r="947" spans="26:28" ht="15.75" customHeight="1" x14ac:dyDescent="0.3">
      <c r="Z947" s="26"/>
      <c r="AB947" s="27"/>
    </row>
    <row r="948" spans="26:28" ht="15.75" customHeight="1" x14ac:dyDescent="0.3">
      <c r="Z948" s="26"/>
      <c r="AB948" s="27"/>
    </row>
    <row r="949" spans="26:28" ht="15.75" customHeight="1" x14ac:dyDescent="0.3">
      <c r="Z949" s="26"/>
      <c r="AB949" s="27"/>
    </row>
    <row r="950" spans="26:28" ht="15.75" customHeight="1" x14ac:dyDescent="0.3">
      <c r="Z950" s="26"/>
      <c r="AB950" s="27"/>
    </row>
    <row r="951" spans="26:28" ht="15.75" customHeight="1" x14ac:dyDescent="0.3">
      <c r="Z951" s="26"/>
      <c r="AB951" s="27"/>
    </row>
    <row r="952" spans="26:28" ht="15.75" customHeight="1" x14ac:dyDescent="0.3">
      <c r="Z952" s="26"/>
      <c r="AB952" s="27"/>
    </row>
    <row r="953" spans="26:28" ht="15.75" customHeight="1" x14ac:dyDescent="0.3">
      <c r="Z953" s="26"/>
      <c r="AB953" s="27"/>
    </row>
    <row r="954" spans="26:28" ht="15.75" customHeight="1" x14ac:dyDescent="0.3">
      <c r="Z954" s="26"/>
      <c r="AB954" s="27"/>
    </row>
    <row r="955" spans="26:28" ht="15.75" customHeight="1" x14ac:dyDescent="0.3">
      <c r="Z955" s="26"/>
      <c r="AB955" s="27"/>
    </row>
    <row r="956" spans="26:28" ht="15.75" customHeight="1" x14ac:dyDescent="0.3">
      <c r="Z956" s="26"/>
      <c r="AB956" s="27"/>
    </row>
    <row r="957" spans="26:28" ht="15.75" customHeight="1" x14ac:dyDescent="0.3">
      <c r="Z957" s="26"/>
      <c r="AB957" s="27"/>
    </row>
    <row r="958" spans="26:28" ht="15.75" customHeight="1" x14ac:dyDescent="0.3">
      <c r="Z958" s="26"/>
      <c r="AB958" s="27"/>
    </row>
    <row r="959" spans="26:28" ht="15.75" customHeight="1" x14ac:dyDescent="0.3">
      <c r="Z959" s="26"/>
      <c r="AB959" s="27"/>
    </row>
    <row r="960" spans="26:28" ht="15.75" customHeight="1" x14ac:dyDescent="0.3">
      <c r="Z960" s="26"/>
      <c r="AB960" s="27"/>
    </row>
    <row r="961" spans="26:28" ht="15.75" customHeight="1" x14ac:dyDescent="0.3">
      <c r="Z961" s="26"/>
      <c r="AB961" s="27"/>
    </row>
    <row r="962" spans="26:28" ht="15.75" customHeight="1" x14ac:dyDescent="0.3">
      <c r="Z962" s="26"/>
      <c r="AB962" s="27"/>
    </row>
    <row r="963" spans="26:28" ht="15.75" customHeight="1" x14ac:dyDescent="0.3">
      <c r="Z963" s="26"/>
      <c r="AB963" s="27"/>
    </row>
    <row r="964" spans="26:28" ht="15.75" customHeight="1" x14ac:dyDescent="0.3">
      <c r="Z964" s="26"/>
      <c r="AB964" s="27"/>
    </row>
    <row r="965" spans="26:28" ht="15.75" customHeight="1" x14ac:dyDescent="0.3">
      <c r="Z965" s="26"/>
      <c r="AB965" s="27"/>
    </row>
    <row r="966" spans="26:28" ht="15.75" customHeight="1" x14ac:dyDescent="0.3">
      <c r="Z966" s="26"/>
      <c r="AB966" s="27"/>
    </row>
    <row r="967" spans="26:28" ht="15.75" customHeight="1" x14ac:dyDescent="0.3">
      <c r="Z967" s="26"/>
      <c r="AB967" s="27"/>
    </row>
    <row r="968" spans="26:28" ht="15.75" customHeight="1" x14ac:dyDescent="0.3">
      <c r="Z968" s="26"/>
      <c r="AB968" s="27"/>
    </row>
    <row r="969" spans="26:28" ht="15.75" customHeight="1" x14ac:dyDescent="0.3">
      <c r="Z969" s="26"/>
      <c r="AB969" s="27"/>
    </row>
    <row r="970" spans="26:28" ht="15.75" customHeight="1" x14ac:dyDescent="0.3">
      <c r="Z970" s="26"/>
      <c r="AB970" s="27"/>
    </row>
    <row r="971" spans="26:28" ht="15.75" customHeight="1" x14ac:dyDescent="0.3">
      <c r="Z971" s="26"/>
      <c r="AB971" s="27"/>
    </row>
    <row r="972" spans="26:28" ht="15.75" customHeight="1" x14ac:dyDescent="0.3">
      <c r="Z972" s="26"/>
      <c r="AB972" s="27"/>
    </row>
    <row r="973" spans="26:28" ht="15.75" customHeight="1" x14ac:dyDescent="0.3">
      <c r="Z973" s="26"/>
      <c r="AB973" s="27"/>
    </row>
    <row r="974" spans="26:28" ht="15.75" customHeight="1" x14ac:dyDescent="0.3">
      <c r="Z974" s="26"/>
      <c r="AB974" s="27"/>
    </row>
  </sheetData>
  <sheetProtection algorithmName="SHA-512" hashValue="3E+uDnxxY0Nt4+FxFH25uxY3bNIBaiov5TsuYdP5hqXH3m8zDdtxwiq68+E5ides+98lK94GQfAl/5SGkTQV/Q==" saltValue="X4sDl7Vlt84xNsM+Lgy+4A==" spinCount="100000" sheet="1" objects="1" scenarios="1"/>
  <mergeCells count="24">
    <mergeCell ref="C23:C31"/>
    <mergeCell ref="E23:E24"/>
    <mergeCell ref="G23:G24"/>
    <mergeCell ref="E25:E27"/>
    <mergeCell ref="V4:X8"/>
    <mergeCell ref="D23:D24"/>
    <mergeCell ref="D25:D29"/>
    <mergeCell ref="F23:F24"/>
    <mergeCell ref="F25:F29"/>
    <mergeCell ref="E17:E19"/>
    <mergeCell ref="D20:D22"/>
    <mergeCell ref="E20:E22"/>
    <mergeCell ref="D17:D19"/>
    <mergeCell ref="H2:I2"/>
    <mergeCell ref="H3:I6"/>
    <mergeCell ref="C11:C22"/>
    <mergeCell ref="E11:E13"/>
    <mergeCell ref="F11:F13"/>
    <mergeCell ref="F14:F22"/>
    <mergeCell ref="G11:G13"/>
    <mergeCell ref="H11:H12"/>
    <mergeCell ref="D14:D16"/>
    <mergeCell ref="E14:E16"/>
    <mergeCell ref="D11:D13"/>
  </mergeCells>
  <pageMargins left="0.7" right="0.7" top="0.75" bottom="0.75" header="0" footer="0"/>
  <pageSetup paperSize="9" orientation="portrait" r:id="rId1"/>
  <colBreaks count="1" manualBreakCount="1">
    <brk id="33" man="1"/>
  </colBreak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AJ980"/>
  <sheetViews>
    <sheetView zoomScale="55" zoomScaleNormal="55" workbookViewId="0">
      <selection activeCell="AD1" sqref="AD1:AI1048576"/>
    </sheetView>
  </sheetViews>
  <sheetFormatPr defaultColWidth="14.44140625" defaultRowHeight="15" customHeight="1" x14ac:dyDescent="0.3"/>
  <cols>
    <col min="1" max="2" width="3.109375" customWidth="1"/>
    <col min="3" max="3" width="23.33203125" customWidth="1"/>
    <col min="4" max="4" width="24.6640625" customWidth="1"/>
    <col min="5" max="5" width="27.5546875" customWidth="1"/>
    <col min="6" max="6" width="35.5546875" customWidth="1"/>
    <col min="7" max="7" width="34.44140625" customWidth="1"/>
    <col min="8" max="8" width="42" customWidth="1"/>
    <col min="9" max="9" width="29.5546875" customWidth="1"/>
    <col min="10" max="10" width="23.88671875" customWidth="1"/>
    <col min="11" max="11" width="18.5546875" customWidth="1"/>
    <col min="12" max="12" width="27.6640625" customWidth="1"/>
    <col min="13" max="14" width="17.109375" customWidth="1"/>
    <col min="15" max="16" width="43.44140625" customWidth="1"/>
    <col min="17" max="19" width="18.5546875" customWidth="1"/>
    <col min="20" max="20" width="18.5546875" hidden="1" customWidth="1"/>
    <col min="21" max="21" width="20" style="34" hidden="1" customWidth="1"/>
    <col min="22" max="22" width="16" hidden="1" customWidth="1"/>
    <col min="23" max="23" width="16.6640625" style="34" hidden="1" customWidth="1"/>
    <col min="24" max="24" width="18.5546875" hidden="1" customWidth="1"/>
    <col min="25" max="26" width="16.33203125" customWidth="1"/>
    <col min="27" max="29" width="19.44140625" customWidth="1"/>
    <col min="31" max="32" width="16.6640625" style="34" hidden="1" customWidth="1"/>
    <col min="33" max="34" width="16.109375" hidden="1" customWidth="1"/>
    <col min="36" max="36" width="49.33203125" customWidth="1"/>
  </cols>
  <sheetData>
    <row r="1" spans="1:36" ht="9.75" customHeight="1" x14ac:dyDescent="0.3">
      <c r="A1" s="1"/>
      <c r="B1" s="1"/>
      <c r="C1" s="1"/>
      <c r="D1" s="1"/>
      <c r="E1" s="2"/>
      <c r="F1" s="3"/>
      <c r="G1" s="3"/>
      <c r="H1" s="3"/>
      <c r="I1" s="3"/>
      <c r="J1" s="3"/>
      <c r="K1" s="3"/>
      <c r="L1" s="4"/>
      <c r="M1" s="4"/>
      <c r="N1" s="4"/>
      <c r="O1" s="4"/>
      <c r="P1" s="4"/>
      <c r="Q1" s="4"/>
      <c r="R1" s="4"/>
      <c r="S1" s="4"/>
      <c r="T1" s="4"/>
      <c r="U1" s="33"/>
      <c r="V1" s="4"/>
      <c r="W1" s="33"/>
      <c r="X1" s="4"/>
      <c r="Y1" s="4"/>
      <c r="Z1" s="5"/>
      <c r="AA1" s="4"/>
      <c r="AB1" s="30"/>
      <c r="AC1" s="4"/>
      <c r="AD1" s="1"/>
      <c r="AE1" s="33"/>
      <c r="AF1" s="33"/>
      <c r="AG1" s="1"/>
      <c r="AH1" s="1"/>
    </row>
    <row r="2" spans="1:36" ht="16.8" x14ac:dyDescent="0.3">
      <c r="A2" s="1"/>
      <c r="B2" s="1"/>
      <c r="C2" s="1"/>
      <c r="D2" s="1"/>
      <c r="E2" s="6" t="s">
        <v>0</v>
      </c>
      <c r="F2" s="7" t="s">
        <v>1</v>
      </c>
      <c r="G2" s="7"/>
      <c r="H2" s="172" t="s">
        <v>2</v>
      </c>
      <c r="I2" s="173"/>
      <c r="J2" s="8"/>
      <c r="K2" s="9" t="s">
        <v>3</v>
      </c>
      <c r="L2" s="8"/>
      <c r="M2" s="8"/>
      <c r="N2" s="8"/>
      <c r="O2" s="8"/>
      <c r="P2" s="8"/>
      <c r="Q2" s="8"/>
      <c r="R2" s="8"/>
      <c r="S2" s="8"/>
      <c r="T2" s="8"/>
      <c r="U2" s="36"/>
      <c r="V2" s="8"/>
      <c r="W2" s="36"/>
      <c r="X2" s="8"/>
      <c r="Y2" s="29"/>
      <c r="Z2" s="31"/>
      <c r="AA2" s="29"/>
      <c r="AB2" s="29"/>
      <c r="AC2" s="29"/>
      <c r="AD2" s="1"/>
      <c r="AE2" s="33"/>
      <c r="AF2" s="33"/>
      <c r="AG2" s="1"/>
      <c r="AH2" s="1"/>
    </row>
    <row r="3" spans="1:36" ht="14.25" customHeight="1" x14ac:dyDescent="0.3">
      <c r="A3" s="1"/>
      <c r="B3" s="1"/>
      <c r="C3" s="1"/>
      <c r="D3" s="1"/>
      <c r="E3" s="6" t="s">
        <v>4</v>
      </c>
      <c r="F3" s="7" t="s">
        <v>5</v>
      </c>
      <c r="G3" s="7"/>
      <c r="H3" s="174" t="s">
        <v>6</v>
      </c>
      <c r="I3" s="165"/>
      <c r="J3" s="8"/>
      <c r="K3" s="10" t="s">
        <v>7</v>
      </c>
      <c r="L3" s="11"/>
      <c r="M3" s="11"/>
      <c r="N3" s="11"/>
      <c r="O3" s="12"/>
      <c r="P3" s="12"/>
      <c r="Q3" s="12"/>
      <c r="R3" s="12"/>
      <c r="S3" s="12"/>
      <c r="T3" s="12"/>
      <c r="U3" s="38"/>
      <c r="V3" s="8"/>
      <c r="W3" s="36"/>
      <c r="X3" s="8"/>
      <c r="Y3" s="29"/>
      <c r="Z3" s="31"/>
      <c r="AA3" s="29"/>
      <c r="AB3" s="29"/>
      <c r="AC3" s="29"/>
      <c r="AD3" s="1"/>
      <c r="AE3" s="33"/>
      <c r="AF3" s="33"/>
      <c r="AG3" s="1"/>
      <c r="AH3" s="1"/>
    </row>
    <row r="4" spans="1:36" ht="14.25" customHeight="1" x14ac:dyDescent="0.4">
      <c r="A4" s="1"/>
      <c r="B4" s="1"/>
      <c r="C4" s="1"/>
      <c r="D4" s="1"/>
      <c r="E4" s="6" t="s">
        <v>8</v>
      </c>
      <c r="F4" s="13" t="s">
        <v>9</v>
      </c>
      <c r="G4" s="13"/>
      <c r="H4" s="166"/>
      <c r="I4" s="167"/>
      <c r="J4" s="8"/>
      <c r="K4" s="10" t="s">
        <v>10</v>
      </c>
      <c r="L4" s="11"/>
      <c r="M4" s="11"/>
      <c r="N4" s="11"/>
      <c r="O4" s="14"/>
      <c r="P4" s="14"/>
      <c r="Q4" s="14"/>
      <c r="R4" s="14"/>
      <c r="S4" s="14"/>
      <c r="T4" s="14"/>
      <c r="U4" s="39"/>
      <c r="V4" s="8"/>
      <c r="W4" s="36"/>
      <c r="X4" s="8"/>
      <c r="Y4" s="164"/>
      <c r="Z4" s="165"/>
      <c r="AA4" s="165"/>
      <c r="AB4" s="32"/>
      <c r="AC4" s="32"/>
      <c r="AD4" s="1"/>
      <c r="AE4" s="33"/>
      <c r="AF4" s="33"/>
      <c r="AG4" s="1"/>
      <c r="AH4" s="1"/>
    </row>
    <row r="5" spans="1:36" ht="27" x14ac:dyDescent="0.4">
      <c r="A5" s="1"/>
      <c r="B5" s="1"/>
      <c r="C5" s="1"/>
      <c r="D5" s="1"/>
      <c r="E5" s="6"/>
      <c r="F5" s="13"/>
      <c r="G5" s="13"/>
      <c r="H5" s="166"/>
      <c r="I5" s="167"/>
      <c r="J5" s="8"/>
      <c r="K5" s="9" t="s">
        <v>11</v>
      </c>
      <c r="L5" s="11"/>
      <c r="M5" s="11"/>
      <c r="N5" s="11"/>
      <c r="O5" s="14"/>
      <c r="P5" s="14"/>
      <c r="Q5" s="14"/>
      <c r="R5" s="14"/>
      <c r="S5" s="14"/>
      <c r="T5" s="14"/>
      <c r="U5" s="39"/>
      <c r="V5" s="18"/>
      <c r="W5" s="35"/>
      <c r="X5" s="18"/>
      <c r="Y5" s="166"/>
      <c r="Z5" s="167"/>
      <c r="AA5" s="167"/>
      <c r="AB5" s="32"/>
      <c r="AC5" s="32"/>
      <c r="AD5" s="1"/>
      <c r="AE5" s="33"/>
      <c r="AF5" s="33"/>
      <c r="AG5" s="1"/>
      <c r="AH5" s="1"/>
    </row>
    <row r="6" spans="1:36" ht="14.25" customHeight="1" x14ac:dyDescent="0.4">
      <c r="A6" s="1"/>
      <c r="B6" s="1"/>
      <c r="C6" s="15"/>
      <c r="D6" s="15"/>
      <c r="E6" s="6"/>
      <c r="F6" s="16"/>
      <c r="G6" s="16"/>
      <c r="H6" s="166"/>
      <c r="I6" s="167"/>
      <c r="J6" s="8"/>
      <c r="K6" s="17" t="s">
        <v>12</v>
      </c>
      <c r="O6" s="18"/>
      <c r="P6" s="18"/>
      <c r="Q6" s="18"/>
      <c r="R6" s="18"/>
      <c r="S6" s="18"/>
      <c r="T6" s="18"/>
      <c r="U6" s="35"/>
      <c r="V6" s="18"/>
      <c r="W6" s="35"/>
      <c r="X6" s="18"/>
      <c r="Y6" s="166"/>
      <c r="Z6" s="167"/>
      <c r="AA6" s="167"/>
      <c r="AB6" s="32"/>
      <c r="AC6" s="32"/>
      <c r="AD6" s="1"/>
      <c r="AE6" s="33"/>
      <c r="AF6" s="33"/>
      <c r="AG6" s="1"/>
      <c r="AH6" s="1"/>
    </row>
    <row r="7" spans="1:36" ht="27" x14ac:dyDescent="0.4">
      <c r="A7" s="1"/>
      <c r="B7" s="1"/>
      <c r="C7" s="15"/>
      <c r="D7" s="15"/>
      <c r="E7" s="15"/>
      <c r="F7" s="19"/>
      <c r="G7" s="19"/>
      <c r="H7" s="19"/>
      <c r="I7" s="19"/>
      <c r="K7" s="20" t="s">
        <v>13</v>
      </c>
      <c r="L7" s="18"/>
      <c r="M7" s="18"/>
      <c r="N7" s="18"/>
      <c r="O7" s="18"/>
      <c r="P7" s="18"/>
      <c r="Q7" s="18"/>
      <c r="R7" s="18"/>
      <c r="S7" s="18"/>
      <c r="T7" s="18"/>
      <c r="U7" s="33"/>
      <c r="V7" s="18"/>
      <c r="W7" s="33"/>
      <c r="X7" s="18"/>
      <c r="Y7" s="166"/>
      <c r="Z7" s="167"/>
      <c r="AA7" s="167"/>
      <c r="AB7" s="32"/>
      <c r="AC7" s="32"/>
      <c r="AD7" s="1"/>
      <c r="AE7" s="33"/>
      <c r="AF7" s="33"/>
      <c r="AG7" s="1"/>
      <c r="AH7" s="1"/>
    </row>
    <row r="8" spans="1:36" ht="11.25" customHeight="1" x14ac:dyDescent="0.4">
      <c r="A8" s="1"/>
      <c r="B8" s="1"/>
      <c r="C8" s="50"/>
      <c r="D8" s="50"/>
      <c r="E8" s="51"/>
      <c r="F8" s="52"/>
      <c r="G8" s="52"/>
      <c r="H8" s="52"/>
      <c r="I8" s="52"/>
      <c r="J8" s="52"/>
      <c r="K8" s="52"/>
      <c r="L8" s="54"/>
      <c r="M8" s="54"/>
      <c r="N8" s="54"/>
      <c r="O8" s="54"/>
      <c r="P8" s="54"/>
      <c r="Q8" s="54"/>
      <c r="R8" s="54"/>
      <c r="S8" s="54"/>
      <c r="T8" s="54"/>
      <c r="U8" s="33"/>
      <c r="V8" s="54"/>
      <c r="W8" s="33"/>
      <c r="X8" s="54"/>
      <c r="Y8" s="166"/>
      <c r="Z8" s="166"/>
      <c r="AA8" s="166"/>
      <c r="AB8" s="40"/>
      <c r="AC8" s="40"/>
      <c r="AD8" s="57"/>
      <c r="AE8" s="33"/>
      <c r="AF8" s="33"/>
      <c r="AG8" s="57"/>
      <c r="AH8" s="57"/>
    </row>
    <row r="9" spans="1:36" ht="124.5" customHeight="1" x14ac:dyDescent="0.3">
      <c r="A9" s="1"/>
      <c r="B9" s="1"/>
      <c r="C9" s="112" t="s">
        <v>14</v>
      </c>
      <c r="D9" s="112" t="s">
        <v>15</v>
      </c>
      <c r="E9" s="112" t="s">
        <v>103</v>
      </c>
      <c r="F9" s="112" t="s">
        <v>17</v>
      </c>
      <c r="G9" s="112" t="s">
        <v>18</v>
      </c>
      <c r="H9" s="112" t="s">
        <v>19</v>
      </c>
      <c r="I9" s="112" t="s">
        <v>20</v>
      </c>
      <c r="J9" s="112" t="s">
        <v>21</v>
      </c>
      <c r="K9" s="112" t="s">
        <v>22</v>
      </c>
      <c r="L9" s="112" t="s">
        <v>23</v>
      </c>
      <c r="M9" s="77" t="s">
        <v>115</v>
      </c>
      <c r="N9" s="77" t="s">
        <v>124</v>
      </c>
      <c r="O9" s="76" t="s">
        <v>24</v>
      </c>
      <c r="P9" s="78" t="s">
        <v>117</v>
      </c>
      <c r="Q9" s="79" t="s">
        <v>25</v>
      </c>
      <c r="R9" s="77" t="s">
        <v>116</v>
      </c>
      <c r="S9" s="77" t="s">
        <v>125</v>
      </c>
      <c r="T9" s="76" t="s">
        <v>26</v>
      </c>
      <c r="U9" s="158" t="s">
        <v>118</v>
      </c>
      <c r="V9" s="76" t="s">
        <v>27</v>
      </c>
      <c r="W9" s="158" t="s">
        <v>119</v>
      </c>
      <c r="X9" s="76" t="s">
        <v>28</v>
      </c>
      <c r="Y9" s="76" t="s">
        <v>29</v>
      </c>
      <c r="Z9" s="80" t="s">
        <v>120</v>
      </c>
      <c r="AA9" s="76" t="s">
        <v>30</v>
      </c>
      <c r="AB9" s="81" t="s">
        <v>121</v>
      </c>
      <c r="AC9" s="78" t="s">
        <v>122</v>
      </c>
      <c r="AD9" s="76" t="s">
        <v>31</v>
      </c>
      <c r="AE9" s="158" t="s">
        <v>123</v>
      </c>
      <c r="AF9" s="158" t="s">
        <v>114</v>
      </c>
      <c r="AG9" s="112" t="s">
        <v>32</v>
      </c>
      <c r="AH9" s="112" t="s">
        <v>33</v>
      </c>
      <c r="AJ9" s="156" t="s">
        <v>113</v>
      </c>
    </row>
    <row r="10" spans="1:36" ht="11.25" customHeight="1" x14ac:dyDescent="0.3">
      <c r="A10" s="1"/>
      <c r="B10" s="1"/>
      <c r="C10" s="113"/>
      <c r="D10" s="113"/>
      <c r="E10" s="113"/>
      <c r="F10" s="113"/>
      <c r="G10" s="113"/>
      <c r="H10" s="113"/>
      <c r="I10" s="113"/>
      <c r="J10" s="113"/>
      <c r="K10" s="113"/>
      <c r="L10" s="113"/>
      <c r="M10" s="114"/>
      <c r="N10" s="114"/>
      <c r="O10" s="113"/>
      <c r="P10" s="114"/>
      <c r="Q10" s="113"/>
      <c r="R10" s="114"/>
      <c r="S10" s="114"/>
      <c r="T10" s="113"/>
      <c r="U10" s="115"/>
      <c r="V10" s="113"/>
      <c r="W10" s="115"/>
      <c r="X10" s="113"/>
      <c r="Y10" s="113"/>
      <c r="Z10" s="116"/>
      <c r="AA10" s="113"/>
      <c r="AB10" s="114"/>
      <c r="AC10" s="114"/>
      <c r="AD10" s="113"/>
      <c r="AE10" s="115"/>
      <c r="AF10" s="115"/>
      <c r="AG10" s="113"/>
      <c r="AH10" s="113"/>
    </row>
    <row r="11" spans="1:36" ht="109.5" customHeight="1" x14ac:dyDescent="0.3">
      <c r="A11" s="1"/>
      <c r="B11" s="1"/>
      <c r="C11" s="168" t="s">
        <v>104</v>
      </c>
      <c r="D11" s="168" t="s">
        <v>35</v>
      </c>
      <c r="E11" s="170" t="s">
        <v>36</v>
      </c>
      <c r="F11" s="170" t="s">
        <v>37</v>
      </c>
      <c r="G11" s="170" t="s">
        <v>92</v>
      </c>
      <c r="H11" s="170" t="s">
        <v>39</v>
      </c>
      <c r="I11" s="120" t="s">
        <v>40</v>
      </c>
      <c r="J11" s="120" t="s">
        <v>26</v>
      </c>
      <c r="K11" s="122">
        <f t="shared" ref="K11:K12" si="0">L11/1.8</f>
        <v>122622.62262262263</v>
      </c>
      <c r="L11" s="123">
        <f t="shared" ref="L11:L12" si="1">Q11/O11</f>
        <v>220720.72072072074</v>
      </c>
      <c r="M11" s="127">
        <v>293063</v>
      </c>
      <c r="N11" s="125">
        <f t="shared" ref="N11:N32" si="2">M11/L11</f>
        <v>1.3277548163265305</v>
      </c>
      <c r="O11" s="126">
        <v>0.75</v>
      </c>
      <c r="P11" s="125">
        <f t="shared" ref="P11:P12" si="3">R11/M11</f>
        <v>0.58033255648102966</v>
      </c>
      <c r="Q11" s="123">
        <f t="shared" ref="Q11:Q12" si="4">AG11/T11*1000</f>
        <v>165540.54054054056</v>
      </c>
      <c r="R11" s="127">
        <v>170074</v>
      </c>
      <c r="S11" s="125">
        <f t="shared" ref="S11:S12" si="5">R11/Q11</f>
        <v>1.0273857959183672</v>
      </c>
      <c r="T11" s="128">
        <v>79.92</v>
      </c>
      <c r="U11" s="129">
        <f>AE11/R11*1000</f>
        <v>77.91714194997472</v>
      </c>
      <c r="V11" s="130" t="s">
        <v>41</v>
      </c>
      <c r="W11" s="129" t="s">
        <v>41</v>
      </c>
      <c r="X11" s="131">
        <f t="shared" ref="X11:X12" si="6">AG11/Q11</f>
        <v>7.9919999999999991E-2</v>
      </c>
      <c r="Y11" s="132">
        <v>1.5E-3</v>
      </c>
      <c r="Z11" s="133">
        <f t="shared" ref="Z11:Z32" si="7">AD11/M11</f>
        <v>9.0378131959634926E-4</v>
      </c>
      <c r="AA11" s="122">
        <f t="shared" ref="AA11:AA12" si="8">Y11*L11</f>
        <v>331.08108108108109</v>
      </c>
      <c r="AB11" s="127">
        <v>785</v>
      </c>
      <c r="AC11" s="125">
        <f t="shared" ref="AC11:AC32" si="9">AB11/AA11</f>
        <v>2.3710204081632651</v>
      </c>
      <c r="AD11" s="122">
        <f t="shared" ref="AD11:AD31" si="10">AA11*0.8</f>
        <v>264.8648648648649</v>
      </c>
      <c r="AE11" s="129">
        <v>13251.68</v>
      </c>
      <c r="AF11" s="135">
        <f>AE11/AG11</f>
        <v>1.0016386999244142</v>
      </c>
      <c r="AG11" s="136">
        <f>9072+4158</f>
        <v>13230</v>
      </c>
      <c r="AH11" s="136">
        <f t="shared" ref="AH11:AH31" si="11">AG11*1.23</f>
        <v>16272.9</v>
      </c>
    </row>
    <row r="12" spans="1:36" ht="109.5" customHeight="1" x14ac:dyDescent="0.3">
      <c r="A12" s="1"/>
      <c r="B12" s="1"/>
      <c r="C12" s="169"/>
      <c r="D12" s="169"/>
      <c r="E12" s="169"/>
      <c r="F12" s="169"/>
      <c r="G12" s="169"/>
      <c r="H12" s="169"/>
      <c r="I12" s="120" t="s">
        <v>42</v>
      </c>
      <c r="J12" s="120" t="s">
        <v>26</v>
      </c>
      <c r="K12" s="122">
        <f t="shared" si="0"/>
        <v>155555.55555555553</v>
      </c>
      <c r="L12" s="123">
        <f t="shared" si="1"/>
        <v>279999.99999999994</v>
      </c>
      <c r="M12" s="127">
        <v>357242</v>
      </c>
      <c r="N12" s="125">
        <f t="shared" si="2"/>
        <v>1.2758642857142859</v>
      </c>
      <c r="O12" s="126">
        <v>0.75</v>
      </c>
      <c r="P12" s="125">
        <f t="shared" si="3"/>
        <v>0.59829471338756357</v>
      </c>
      <c r="Q12" s="123">
        <f t="shared" si="4"/>
        <v>209999.99999999997</v>
      </c>
      <c r="R12" s="127">
        <v>213736</v>
      </c>
      <c r="S12" s="125">
        <f t="shared" si="5"/>
        <v>1.0177904761904764</v>
      </c>
      <c r="T12" s="128">
        <v>91.800000000000011</v>
      </c>
      <c r="U12" s="129">
        <f>AE12/R12*1000</f>
        <v>90.323670322266707</v>
      </c>
      <c r="V12" s="130" t="s">
        <v>41</v>
      </c>
      <c r="W12" s="129" t="s">
        <v>41</v>
      </c>
      <c r="X12" s="131">
        <f t="shared" si="6"/>
        <v>9.1800000000000007E-2</v>
      </c>
      <c r="Y12" s="132">
        <v>1.5E-3</v>
      </c>
      <c r="Z12" s="133">
        <f t="shared" si="7"/>
        <v>9.4053890639958352E-4</v>
      </c>
      <c r="AA12" s="122">
        <f t="shared" si="8"/>
        <v>419.99999999999994</v>
      </c>
      <c r="AB12" s="127">
        <v>729</v>
      </c>
      <c r="AC12" s="125">
        <f t="shared" si="9"/>
        <v>1.735714285714286</v>
      </c>
      <c r="AD12" s="122">
        <f t="shared" si="10"/>
        <v>336</v>
      </c>
      <c r="AE12" s="129">
        <v>19305.419999999998</v>
      </c>
      <c r="AF12" s="135">
        <f t="shared" ref="AF12:AF32" si="12">AE12/AG12</f>
        <v>1.0014223467164642</v>
      </c>
      <c r="AG12" s="136">
        <f>15120+4158</f>
        <v>19278</v>
      </c>
      <c r="AH12" s="136">
        <f t="shared" si="11"/>
        <v>23711.94</v>
      </c>
    </row>
    <row r="13" spans="1:36" ht="109.5" customHeight="1" x14ac:dyDescent="0.3">
      <c r="A13" s="1"/>
      <c r="B13" s="1"/>
      <c r="C13" s="169"/>
      <c r="D13" s="169"/>
      <c r="E13" s="169"/>
      <c r="F13" s="169"/>
      <c r="G13" s="169"/>
      <c r="H13" s="118" t="s">
        <v>43</v>
      </c>
      <c r="I13" s="137" t="s">
        <v>44</v>
      </c>
      <c r="J13" s="121" t="s">
        <v>27</v>
      </c>
      <c r="K13" s="122">
        <f>L13/2.4</f>
        <v>27006.172839506176</v>
      </c>
      <c r="L13" s="123">
        <f>AA13/Y13</f>
        <v>64814.814814814818</v>
      </c>
      <c r="M13" s="127">
        <v>68997</v>
      </c>
      <c r="N13" s="125">
        <f t="shared" si="2"/>
        <v>1.0645251428571427</v>
      </c>
      <c r="O13" s="138" t="s">
        <v>45</v>
      </c>
      <c r="P13" s="134" t="s">
        <v>45</v>
      </c>
      <c r="Q13" s="122" t="s">
        <v>45</v>
      </c>
      <c r="R13" s="139" t="s">
        <v>45</v>
      </c>
      <c r="S13" s="139" t="s">
        <v>45</v>
      </c>
      <c r="T13" s="130" t="s">
        <v>41</v>
      </c>
      <c r="U13" s="129" t="s">
        <v>41</v>
      </c>
      <c r="V13" s="128">
        <v>5.8320000000000007</v>
      </c>
      <c r="W13" s="129">
        <f t="shared" ref="W13:W31" si="13">AE13/AB13</f>
        <v>4.3586033057851239</v>
      </c>
      <c r="X13" s="131" t="s">
        <v>41</v>
      </c>
      <c r="Y13" s="132">
        <v>1.4E-2</v>
      </c>
      <c r="Z13" s="133">
        <f t="shared" si="7"/>
        <v>1.0521123033261245E-2</v>
      </c>
      <c r="AA13" s="122">
        <f>AG13/V13</f>
        <v>907.4074074074075</v>
      </c>
      <c r="AB13" s="127">
        <v>1210</v>
      </c>
      <c r="AC13" s="125">
        <f t="shared" si="9"/>
        <v>1.3334693877551018</v>
      </c>
      <c r="AD13" s="122">
        <f t="shared" si="10"/>
        <v>725.92592592592609</v>
      </c>
      <c r="AE13" s="129">
        <v>5273.91</v>
      </c>
      <c r="AF13" s="135">
        <f t="shared" si="12"/>
        <v>0.99658163265306099</v>
      </c>
      <c r="AG13" s="136">
        <v>5292.0000000000009</v>
      </c>
      <c r="AH13" s="136">
        <f t="shared" si="11"/>
        <v>6509.1600000000008</v>
      </c>
    </row>
    <row r="14" spans="1:36" ht="109.5" customHeight="1" x14ac:dyDescent="0.3">
      <c r="A14" s="1"/>
      <c r="B14" s="1"/>
      <c r="C14" s="169"/>
      <c r="D14" s="168" t="s">
        <v>46</v>
      </c>
      <c r="E14" s="170" t="s">
        <v>46</v>
      </c>
      <c r="F14" s="171" t="s">
        <v>47</v>
      </c>
      <c r="G14" s="118" t="s">
        <v>93</v>
      </c>
      <c r="H14" s="118" t="s">
        <v>49</v>
      </c>
      <c r="I14" s="137" t="s">
        <v>40</v>
      </c>
      <c r="J14" s="120" t="s">
        <v>26</v>
      </c>
      <c r="K14" s="122">
        <f t="shared" ref="K14:K15" si="14">L14/1.8</f>
        <v>216311.66537909704</v>
      </c>
      <c r="L14" s="123">
        <f t="shared" ref="L14:L15" si="15">Q14/O14</f>
        <v>389360.99768237467</v>
      </c>
      <c r="M14" s="127">
        <v>427289</v>
      </c>
      <c r="N14" s="125">
        <f t="shared" si="2"/>
        <v>1.0974108925736972</v>
      </c>
      <c r="O14" s="126">
        <v>0.85</v>
      </c>
      <c r="P14" s="125">
        <f t="shared" ref="P14:P15" si="16">R14/M14</f>
        <v>0.82543898860022136</v>
      </c>
      <c r="Q14" s="123">
        <f t="shared" ref="Q14:Q15" si="17">AG14/T14*1000</f>
        <v>330956.84803001845</v>
      </c>
      <c r="R14" s="127">
        <v>352701</v>
      </c>
      <c r="S14" s="125">
        <f t="shared" ref="S14:S15" si="18">R14/Q14</f>
        <v>1.0657008673469397</v>
      </c>
      <c r="T14" s="128">
        <v>70.2</v>
      </c>
      <c r="U14" s="129">
        <f t="shared" ref="U14:U15" si="19">AE14/R14*1000</f>
        <v>66.066640015197009</v>
      </c>
      <c r="V14" s="130" t="s">
        <v>41</v>
      </c>
      <c r="W14" s="129" t="s">
        <v>41</v>
      </c>
      <c r="X14" s="131">
        <f t="shared" ref="X14:X15" si="20">AG14/Q14</f>
        <v>7.0199999999999999E-2</v>
      </c>
      <c r="Y14" s="132">
        <v>1.5E-3</v>
      </c>
      <c r="Z14" s="133">
        <f t="shared" si="7"/>
        <v>1.0934828587182205E-3</v>
      </c>
      <c r="AA14" s="122">
        <f t="shared" ref="AA14:AA15" si="21">Y14*L14</f>
        <v>584.04149652356205</v>
      </c>
      <c r="AB14" s="127">
        <v>1088</v>
      </c>
      <c r="AC14" s="125">
        <f t="shared" si="9"/>
        <v>1.8628813303099032</v>
      </c>
      <c r="AD14" s="122">
        <f t="shared" si="10"/>
        <v>467.23319721884968</v>
      </c>
      <c r="AE14" s="129">
        <v>23301.77</v>
      </c>
      <c r="AF14" s="135">
        <f t="shared" si="12"/>
        <v>1.0029526434030411</v>
      </c>
      <c r="AG14" s="136">
        <v>23233.170731707294</v>
      </c>
      <c r="AH14" s="136">
        <f t="shared" si="11"/>
        <v>28576.79999999997</v>
      </c>
    </row>
    <row r="15" spans="1:36" ht="109.5" customHeight="1" x14ac:dyDescent="0.3">
      <c r="A15" s="1"/>
      <c r="B15" s="1"/>
      <c r="C15" s="169"/>
      <c r="D15" s="169"/>
      <c r="E15" s="169"/>
      <c r="F15" s="169"/>
      <c r="G15" s="118" t="s">
        <v>94</v>
      </c>
      <c r="H15" s="118" t="s">
        <v>51</v>
      </c>
      <c r="I15" s="137" t="s">
        <v>44</v>
      </c>
      <c r="J15" s="120" t="s">
        <v>26</v>
      </c>
      <c r="K15" s="122">
        <f t="shared" si="14"/>
        <v>120173.14743283177</v>
      </c>
      <c r="L15" s="123">
        <f t="shared" si="15"/>
        <v>216311.66537909719</v>
      </c>
      <c r="M15" s="127">
        <v>561826</v>
      </c>
      <c r="N15" s="125">
        <f t="shared" si="2"/>
        <v>2.5972986663265312</v>
      </c>
      <c r="O15" s="126">
        <v>0.85</v>
      </c>
      <c r="P15" s="125">
        <f t="shared" si="16"/>
        <v>0.84725875982955579</v>
      </c>
      <c r="Q15" s="123">
        <f t="shared" si="17"/>
        <v>183864.9155722326</v>
      </c>
      <c r="R15" s="127">
        <v>476012</v>
      </c>
      <c r="S15" s="125">
        <f t="shared" si="18"/>
        <v>2.588922408163266</v>
      </c>
      <c r="T15" s="128">
        <v>84.240000000000009</v>
      </c>
      <c r="U15" s="129">
        <f t="shared" si="19"/>
        <v>32.461744661899282</v>
      </c>
      <c r="V15" s="130" t="s">
        <v>41</v>
      </c>
      <c r="W15" s="129" t="s">
        <v>41</v>
      </c>
      <c r="X15" s="131">
        <f t="shared" si="20"/>
        <v>8.4240000000000023E-2</v>
      </c>
      <c r="Y15" s="132">
        <v>1.5E-3</v>
      </c>
      <c r="Z15" s="133">
        <f t="shared" si="7"/>
        <v>4.6201848696022726E-4</v>
      </c>
      <c r="AA15" s="122">
        <f t="shared" si="21"/>
        <v>324.4674980686458</v>
      </c>
      <c r="AB15" s="127">
        <v>6179</v>
      </c>
      <c r="AC15" s="125">
        <f t="shared" si="9"/>
        <v>19.04350986394558</v>
      </c>
      <c r="AD15" s="122">
        <f t="shared" si="10"/>
        <v>259.57399845491665</v>
      </c>
      <c r="AE15" s="129">
        <v>15452.18</v>
      </c>
      <c r="AF15" s="135">
        <f t="shared" si="12"/>
        <v>0.99763696775006305</v>
      </c>
      <c r="AG15" s="136">
        <v>15488.780487804877</v>
      </c>
      <c r="AH15" s="136">
        <f t="shared" si="11"/>
        <v>19051.199999999997</v>
      </c>
    </row>
    <row r="16" spans="1:36" ht="109.5" customHeight="1" x14ac:dyDescent="0.3">
      <c r="A16" s="1"/>
      <c r="B16" s="1"/>
      <c r="C16" s="169"/>
      <c r="D16" s="169"/>
      <c r="E16" s="169"/>
      <c r="F16" s="169"/>
      <c r="G16" s="118" t="s">
        <v>95</v>
      </c>
      <c r="H16" s="118" t="s">
        <v>53</v>
      </c>
      <c r="I16" s="137" t="s">
        <v>54</v>
      </c>
      <c r="J16" s="120" t="s">
        <v>27</v>
      </c>
      <c r="K16" s="122">
        <f>L16/2.4</f>
        <v>163025.0677506775</v>
      </c>
      <c r="L16" s="123">
        <f>AA16/Y16</f>
        <v>391260.16260162595</v>
      </c>
      <c r="M16" s="127">
        <v>549804</v>
      </c>
      <c r="N16" s="125">
        <f t="shared" si="2"/>
        <v>1.4052133402597404</v>
      </c>
      <c r="O16" s="138" t="s">
        <v>45</v>
      </c>
      <c r="P16" s="134" t="s">
        <v>45</v>
      </c>
      <c r="Q16" s="122" t="s">
        <v>45</v>
      </c>
      <c r="R16" s="139" t="s">
        <v>45</v>
      </c>
      <c r="S16" s="139" t="s">
        <v>45</v>
      </c>
      <c r="T16" s="130" t="s">
        <v>41</v>
      </c>
      <c r="U16" s="129" t="s">
        <v>41</v>
      </c>
      <c r="V16" s="128">
        <v>2.5920000000000001</v>
      </c>
      <c r="W16" s="129">
        <f t="shared" si="13"/>
        <v>2.5272661104207348</v>
      </c>
      <c r="X16" s="131" t="s">
        <v>41</v>
      </c>
      <c r="Y16" s="132">
        <v>1.4E-2</v>
      </c>
      <c r="Z16" s="133">
        <f t="shared" si="7"/>
        <v>7.9703200070174295E-3</v>
      </c>
      <c r="AA16" s="122">
        <f>AG16/V16</f>
        <v>5477.6422764227636</v>
      </c>
      <c r="AB16" s="127">
        <v>5633</v>
      </c>
      <c r="AC16" s="125">
        <f t="shared" si="9"/>
        <v>1.0283621521335808</v>
      </c>
      <c r="AD16" s="122">
        <f t="shared" si="10"/>
        <v>4382.1138211382113</v>
      </c>
      <c r="AE16" s="129">
        <v>14236.09</v>
      </c>
      <c r="AF16" s="135">
        <f t="shared" si="12"/>
        <v>1.0026793272864702</v>
      </c>
      <c r="AG16" s="136">
        <v>14198.048780487805</v>
      </c>
      <c r="AH16" s="136">
        <f t="shared" si="11"/>
        <v>17463.599999999999</v>
      </c>
    </row>
    <row r="17" spans="1:34" ht="109.5" customHeight="1" x14ac:dyDescent="0.3">
      <c r="A17" s="1"/>
      <c r="B17" s="1"/>
      <c r="C17" s="169"/>
      <c r="D17" s="168" t="s">
        <v>55</v>
      </c>
      <c r="E17" s="170" t="s">
        <v>55</v>
      </c>
      <c r="F17" s="169"/>
      <c r="G17" s="118" t="s">
        <v>93</v>
      </c>
      <c r="H17" s="118" t="s">
        <v>49</v>
      </c>
      <c r="I17" s="137" t="s">
        <v>40</v>
      </c>
      <c r="J17" s="120" t="s">
        <v>26</v>
      </c>
      <c r="K17" s="122">
        <f t="shared" ref="K17:K18" si="22">L17/1.8</f>
        <v>52694.971394158376</v>
      </c>
      <c r="L17" s="123">
        <f t="shared" ref="L17:L18" si="23">Q17/O17</f>
        <v>94850.948509485082</v>
      </c>
      <c r="M17" s="127">
        <v>110463</v>
      </c>
      <c r="N17" s="125">
        <f t="shared" si="2"/>
        <v>1.1645956285714287</v>
      </c>
      <c r="O17" s="126">
        <v>0.9</v>
      </c>
      <c r="P17" s="125">
        <f t="shared" ref="P17:P18" si="24">R17/M17</f>
        <v>0.82050098222934376</v>
      </c>
      <c r="Q17" s="123">
        <f t="shared" ref="Q17:Q18" si="25">AG17/T17*1000</f>
        <v>85365.85365853658</v>
      </c>
      <c r="R17" s="127">
        <v>90635</v>
      </c>
      <c r="S17" s="125">
        <f t="shared" ref="S17:S18" si="26">R17/Q17</f>
        <v>1.0617242857142857</v>
      </c>
      <c r="T17" s="128">
        <v>75.600000000000009</v>
      </c>
      <c r="U17" s="129">
        <f>AE17/R17*1000</f>
        <v>71.040878247917462</v>
      </c>
      <c r="V17" s="130" t="s">
        <v>41</v>
      </c>
      <c r="W17" s="129" t="s">
        <v>41</v>
      </c>
      <c r="X17" s="131">
        <f t="shared" ref="X17:X18" si="27">AG17/Q17</f>
        <v>7.5600000000000014E-2</v>
      </c>
      <c r="Y17" s="132">
        <v>1.5E-3</v>
      </c>
      <c r="Z17" s="133">
        <f t="shared" si="7"/>
        <v>1.0304005704297556E-3</v>
      </c>
      <c r="AA17" s="122">
        <f t="shared" ref="AA17:AA18" si="28">Y17*L17</f>
        <v>142.27642276422762</v>
      </c>
      <c r="AB17" s="127">
        <v>299</v>
      </c>
      <c r="AC17" s="125">
        <f t="shared" si="9"/>
        <v>2.1015428571428574</v>
      </c>
      <c r="AD17" s="122">
        <f t="shared" si="10"/>
        <v>113.82113821138211</v>
      </c>
      <c r="AE17" s="129">
        <v>6438.79</v>
      </c>
      <c r="AF17" s="135">
        <f t="shared" si="12"/>
        <v>0.99769610733182157</v>
      </c>
      <c r="AG17" s="136">
        <v>6453.6585365853662</v>
      </c>
      <c r="AH17" s="136">
        <f t="shared" si="11"/>
        <v>7938</v>
      </c>
    </row>
    <row r="18" spans="1:34" ht="109.5" customHeight="1" x14ac:dyDescent="0.3">
      <c r="A18" s="1"/>
      <c r="B18" s="1"/>
      <c r="C18" s="169"/>
      <c r="D18" s="169"/>
      <c r="E18" s="169"/>
      <c r="F18" s="169"/>
      <c r="G18" s="118" t="s">
        <v>94</v>
      </c>
      <c r="H18" s="118" t="s">
        <v>56</v>
      </c>
      <c r="I18" s="137" t="s">
        <v>44</v>
      </c>
      <c r="J18" s="120" t="s">
        <v>26</v>
      </c>
      <c r="K18" s="122">
        <f t="shared" si="22"/>
        <v>115270.24992472146</v>
      </c>
      <c r="L18" s="123">
        <f t="shared" si="23"/>
        <v>207486.44986449863</v>
      </c>
      <c r="M18" s="127">
        <v>325195</v>
      </c>
      <c r="N18" s="125">
        <f t="shared" si="2"/>
        <v>1.567307167346939</v>
      </c>
      <c r="O18" s="126">
        <v>0.9</v>
      </c>
      <c r="P18" s="125">
        <f t="shared" si="24"/>
        <v>0.77499654053721612</v>
      </c>
      <c r="Q18" s="123">
        <f t="shared" si="25"/>
        <v>186737.80487804877</v>
      </c>
      <c r="R18" s="127">
        <v>252025</v>
      </c>
      <c r="S18" s="125">
        <f t="shared" si="26"/>
        <v>1.3496195918367349</v>
      </c>
      <c r="T18" s="128">
        <v>69.12</v>
      </c>
      <c r="U18" s="129">
        <f>AE18/R18*1000</f>
        <v>51.214204939986118</v>
      </c>
      <c r="V18" s="130" t="s">
        <v>41</v>
      </c>
      <c r="W18" s="129" t="s">
        <v>41</v>
      </c>
      <c r="X18" s="131">
        <f t="shared" si="27"/>
        <v>6.9120000000000001E-2</v>
      </c>
      <c r="Y18" s="132">
        <v>1.5E-3</v>
      </c>
      <c r="Z18" s="133">
        <f t="shared" si="7"/>
        <v>7.6564442822736622E-4</v>
      </c>
      <c r="AA18" s="122">
        <f t="shared" si="28"/>
        <v>311.22967479674793</v>
      </c>
      <c r="AB18" s="127">
        <v>2234</v>
      </c>
      <c r="AC18" s="125">
        <f t="shared" si="9"/>
        <v>7.1779787755102049</v>
      </c>
      <c r="AD18" s="122">
        <f t="shared" si="10"/>
        <v>248.98373983739836</v>
      </c>
      <c r="AE18" s="129">
        <v>12907.26</v>
      </c>
      <c r="AF18" s="135">
        <f t="shared" si="12"/>
        <v>0.99999557823129248</v>
      </c>
      <c r="AG18" s="136">
        <v>12907.317073170732</v>
      </c>
      <c r="AH18" s="136">
        <f t="shared" si="11"/>
        <v>15876</v>
      </c>
    </row>
    <row r="19" spans="1:34" ht="109.5" customHeight="1" x14ac:dyDescent="0.3">
      <c r="A19" s="1"/>
      <c r="B19" s="1"/>
      <c r="C19" s="169"/>
      <c r="D19" s="169"/>
      <c r="E19" s="169"/>
      <c r="F19" s="169"/>
      <c r="G19" s="118" t="s">
        <v>95</v>
      </c>
      <c r="H19" s="118" t="s">
        <v>53</v>
      </c>
      <c r="I19" s="137" t="s">
        <v>54</v>
      </c>
      <c r="J19" s="120" t="s">
        <v>27</v>
      </c>
      <c r="K19" s="122">
        <f>L19/2.4</f>
        <v>88922.76422764227</v>
      </c>
      <c r="L19" s="123">
        <f>AA19/Y19</f>
        <v>213414.63414634144</v>
      </c>
      <c r="M19" s="127">
        <v>295327</v>
      </c>
      <c r="N19" s="125">
        <f t="shared" si="2"/>
        <v>1.3838179428571429</v>
      </c>
      <c r="O19" s="138" t="s">
        <v>45</v>
      </c>
      <c r="P19" s="134" t="s">
        <v>45</v>
      </c>
      <c r="Q19" s="122" t="s">
        <v>45</v>
      </c>
      <c r="R19" s="139" t="s">
        <v>45</v>
      </c>
      <c r="S19" s="139" t="s">
        <v>45</v>
      </c>
      <c r="T19" s="130" t="s">
        <v>41</v>
      </c>
      <c r="U19" s="129" t="s">
        <v>41</v>
      </c>
      <c r="V19" s="128">
        <v>2.3760000000000003</v>
      </c>
      <c r="W19" s="129">
        <f t="shared" si="13"/>
        <v>2.3138026788631167</v>
      </c>
      <c r="X19" s="131" t="s">
        <v>41</v>
      </c>
      <c r="Y19" s="132">
        <v>1.4E-2</v>
      </c>
      <c r="Z19" s="133">
        <f t="shared" si="7"/>
        <v>8.093550208545186E-3</v>
      </c>
      <c r="AA19" s="122">
        <f>AG19/V19</f>
        <v>2987.8048780487802</v>
      </c>
      <c r="AB19" s="127">
        <v>3061</v>
      </c>
      <c r="AC19" s="125">
        <f t="shared" si="9"/>
        <v>1.0244979591836736</v>
      </c>
      <c r="AD19" s="122">
        <f t="shared" si="10"/>
        <v>2390.2439024390242</v>
      </c>
      <c r="AE19" s="129">
        <v>7082.55</v>
      </c>
      <c r="AF19" s="135">
        <f t="shared" si="12"/>
        <v>0.99767934446505879</v>
      </c>
      <c r="AG19" s="136">
        <v>7099.0243902439024</v>
      </c>
      <c r="AH19" s="136">
        <f t="shared" si="11"/>
        <v>8731.7999999999993</v>
      </c>
    </row>
    <row r="20" spans="1:34" ht="109.5" customHeight="1" x14ac:dyDescent="0.3">
      <c r="A20" s="1"/>
      <c r="B20" s="1"/>
      <c r="C20" s="169"/>
      <c r="D20" s="168" t="s">
        <v>57</v>
      </c>
      <c r="E20" s="170" t="s">
        <v>58</v>
      </c>
      <c r="F20" s="169"/>
      <c r="G20" s="118" t="s">
        <v>95</v>
      </c>
      <c r="H20" s="118" t="s">
        <v>59</v>
      </c>
      <c r="I20" s="137" t="s">
        <v>54</v>
      </c>
      <c r="J20" s="120" t="s">
        <v>26</v>
      </c>
      <c r="K20" s="122">
        <f t="shared" ref="K20:K21" si="29">L20/1.8</f>
        <v>1687327.8236914598</v>
      </c>
      <c r="L20" s="123">
        <f t="shared" ref="L20:L21" si="30">(AG20*1000)/T20</f>
        <v>3037190.0826446279</v>
      </c>
      <c r="M20" s="127">
        <v>2953371</v>
      </c>
      <c r="N20" s="125">
        <f t="shared" si="2"/>
        <v>0.97240242448979597</v>
      </c>
      <c r="O20" s="138" t="s">
        <v>45</v>
      </c>
      <c r="P20" s="134" t="s">
        <v>45</v>
      </c>
      <c r="Q20" s="122" t="s">
        <v>45</v>
      </c>
      <c r="R20" s="139" t="s">
        <v>45</v>
      </c>
      <c r="S20" s="139" t="s">
        <v>45</v>
      </c>
      <c r="T20" s="128">
        <v>5.94</v>
      </c>
      <c r="U20" s="129">
        <f>AE20/M20*1000</f>
        <v>6.1104344831719422</v>
      </c>
      <c r="V20" s="130" t="s">
        <v>41</v>
      </c>
      <c r="W20" s="129" t="s">
        <v>41</v>
      </c>
      <c r="X20" s="131" t="s">
        <v>45</v>
      </c>
      <c r="Y20" s="132">
        <v>1E-3</v>
      </c>
      <c r="Z20" s="133">
        <f t="shared" si="7"/>
        <v>8.2270465380600765E-4</v>
      </c>
      <c r="AA20" s="122">
        <f t="shared" ref="AA20:AA21" si="31">Y20*L20</f>
        <v>3037.1900826446281</v>
      </c>
      <c r="AB20" s="127">
        <v>4015</v>
      </c>
      <c r="AC20" s="125">
        <f t="shared" si="9"/>
        <v>1.3219455782312926</v>
      </c>
      <c r="AD20" s="122">
        <f t="shared" si="10"/>
        <v>2429.7520661157027</v>
      </c>
      <c r="AE20" s="129">
        <v>18046.38</v>
      </c>
      <c r="AF20" s="135">
        <f t="shared" si="12"/>
        <v>1.0003032501889646</v>
      </c>
      <c r="AG20" s="136">
        <v>18040.909090909088</v>
      </c>
      <c r="AH20" s="136">
        <f t="shared" si="11"/>
        <v>22190.318181818177</v>
      </c>
    </row>
    <row r="21" spans="1:34" ht="109.5" customHeight="1" x14ac:dyDescent="0.3">
      <c r="A21" s="1"/>
      <c r="B21" s="1"/>
      <c r="C21" s="169"/>
      <c r="D21" s="169"/>
      <c r="E21" s="169"/>
      <c r="F21" s="169"/>
      <c r="G21" s="118" t="s">
        <v>96</v>
      </c>
      <c r="H21" s="118" t="s">
        <v>61</v>
      </c>
      <c r="I21" s="137" t="s">
        <v>54</v>
      </c>
      <c r="J21" s="120" t="s">
        <v>26</v>
      </c>
      <c r="K21" s="122">
        <f t="shared" si="29"/>
        <v>1205234.1597796143</v>
      </c>
      <c r="L21" s="123">
        <f t="shared" si="30"/>
        <v>2169421.4876033058</v>
      </c>
      <c r="M21" s="151">
        <v>2212299</v>
      </c>
      <c r="N21" s="125">
        <f t="shared" si="2"/>
        <v>1.0197644914285715</v>
      </c>
      <c r="O21" s="138" t="s">
        <v>45</v>
      </c>
      <c r="P21" s="134" t="s">
        <v>45</v>
      </c>
      <c r="Q21" s="122" t="s">
        <v>45</v>
      </c>
      <c r="R21" s="139" t="s">
        <v>45</v>
      </c>
      <c r="S21" s="139" t="s">
        <v>45</v>
      </c>
      <c r="T21" s="128">
        <v>5.94</v>
      </c>
      <c r="U21" s="129">
        <f t="shared" ref="U21:U27" si="32">AE21/M21*1000</f>
        <v>5.81101831172007</v>
      </c>
      <c r="V21" s="130" t="s">
        <v>41</v>
      </c>
      <c r="W21" s="129" t="s">
        <v>41</v>
      </c>
      <c r="X21" s="131" t="s">
        <v>45</v>
      </c>
      <c r="Y21" s="132">
        <v>1E-3</v>
      </c>
      <c r="Z21" s="133">
        <f t="shared" si="7"/>
        <v>7.8449485810129862E-4</v>
      </c>
      <c r="AA21" s="122">
        <f t="shared" si="31"/>
        <v>2169.4214876033061</v>
      </c>
      <c r="AB21" s="127">
        <v>2395</v>
      </c>
      <c r="AC21" s="125">
        <f t="shared" si="9"/>
        <v>1.1039809523809523</v>
      </c>
      <c r="AD21" s="122">
        <f t="shared" si="10"/>
        <v>1735.5371900826449</v>
      </c>
      <c r="AE21" s="129">
        <v>12855.71</v>
      </c>
      <c r="AF21" s="135">
        <f t="shared" si="12"/>
        <v>0.99762123456790119</v>
      </c>
      <c r="AG21" s="136">
        <v>12886.363636363636</v>
      </c>
      <c r="AH21" s="136">
        <f t="shared" si="11"/>
        <v>15850.227272727272</v>
      </c>
    </row>
    <row r="22" spans="1:34" ht="109.5" customHeight="1" x14ac:dyDescent="0.3">
      <c r="A22" s="1"/>
      <c r="B22" s="1"/>
      <c r="C22" s="169"/>
      <c r="D22" s="169"/>
      <c r="E22" s="169"/>
      <c r="F22" s="169"/>
      <c r="G22" s="118" t="s">
        <v>95</v>
      </c>
      <c r="H22" s="118" t="s">
        <v>53</v>
      </c>
      <c r="I22" s="137" t="s">
        <v>54</v>
      </c>
      <c r="J22" s="120" t="s">
        <v>27</v>
      </c>
      <c r="K22" s="122">
        <f>L22/2.4</f>
        <v>32779.720279720277</v>
      </c>
      <c r="L22" s="123">
        <f>AA22/Y22</f>
        <v>78671.328671328665</v>
      </c>
      <c r="M22" s="127">
        <v>107761</v>
      </c>
      <c r="N22" s="125">
        <f t="shared" si="2"/>
        <v>1.3697620444444445</v>
      </c>
      <c r="O22" s="138" t="s">
        <v>45</v>
      </c>
      <c r="P22" s="134" t="s">
        <v>45</v>
      </c>
      <c r="Q22" s="122" t="s">
        <v>45</v>
      </c>
      <c r="R22" s="139" t="s">
        <v>45</v>
      </c>
      <c r="S22" s="139" t="s">
        <v>45</v>
      </c>
      <c r="T22" s="130" t="s">
        <v>41</v>
      </c>
      <c r="U22" s="129" t="s">
        <v>41</v>
      </c>
      <c r="V22" s="128">
        <v>2.8080000000000003</v>
      </c>
      <c r="W22" s="129">
        <f t="shared" si="13"/>
        <v>1.5016375121477161</v>
      </c>
      <c r="X22" s="131" t="s">
        <v>41</v>
      </c>
      <c r="Y22" s="132">
        <v>1.4E-2</v>
      </c>
      <c r="Z22" s="133">
        <f t="shared" si="7"/>
        <v>8.1766026773961008E-3</v>
      </c>
      <c r="AA22" s="122">
        <f>AG22/V22</f>
        <v>1101.3986013986014</v>
      </c>
      <c r="AB22" s="127">
        <v>2058</v>
      </c>
      <c r="AC22" s="125">
        <f t="shared" si="9"/>
        <v>1.8685333333333334</v>
      </c>
      <c r="AD22" s="122">
        <f t="shared" si="10"/>
        <v>881.11888111888118</v>
      </c>
      <c r="AE22" s="129">
        <v>3090.37</v>
      </c>
      <c r="AF22" s="135">
        <f t="shared" si="12"/>
        <v>0.99923780129335671</v>
      </c>
      <c r="AG22" s="136">
        <v>3092.727272727273</v>
      </c>
      <c r="AH22" s="136">
        <f t="shared" si="11"/>
        <v>3804.0545454545459</v>
      </c>
    </row>
    <row r="23" spans="1:34" ht="109.5" customHeight="1" x14ac:dyDescent="0.3">
      <c r="A23" s="1"/>
      <c r="B23" s="1"/>
      <c r="C23" s="168" t="s">
        <v>104</v>
      </c>
      <c r="D23" s="117" t="s">
        <v>62</v>
      </c>
      <c r="E23" s="170" t="s">
        <v>112</v>
      </c>
      <c r="F23" s="170" t="s">
        <v>63</v>
      </c>
      <c r="G23" s="170" t="s">
        <v>97</v>
      </c>
      <c r="H23" s="119" t="s">
        <v>65</v>
      </c>
      <c r="I23" s="137" t="s">
        <v>44</v>
      </c>
      <c r="J23" s="120" t="s">
        <v>26</v>
      </c>
      <c r="K23" s="122">
        <f>L23/1.8</f>
        <v>349865.43637062667</v>
      </c>
      <c r="L23" s="123">
        <f>Q23/O23</f>
        <v>629757.78546712804</v>
      </c>
      <c r="M23" s="127">
        <v>721631</v>
      </c>
      <c r="N23" s="125">
        <f t="shared" si="2"/>
        <v>1.1458865879120879</v>
      </c>
      <c r="O23" s="126">
        <v>0.85</v>
      </c>
      <c r="P23" s="125">
        <f>R23/M23</f>
        <v>0.9924268774484466</v>
      </c>
      <c r="Q23" s="123">
        <f>AG23/T23*1000</f>
        <v>535294.1176470588</v>
      </c>
      <c r="R23" s="127">
        <v>716166</v>
      </c>
      <c r="S23" s="125">
        <f>R23/Q23</f>
        <v>1.3378925274725275</v>
      </c>
      <c r="T23" s="128">
        <v>91.800000000000011</v>
      </c>
      <c r="U23" s="129">
        <f>AE23/R23*1000</f>
        <v>68.659947554058689</v>
      </c>
      <c r="V23" s="130" t="s">
        <v>41</v>
      </c>
      <c r="W23" s="129" t="s">
        <v>41</v>
      </c>
      <c r="X23" s="131">
        <f>AG23/Q23</f>
        <v>9.1800000000000007E-2</v>
      </c>
      <c r="Y23" s="132">
        <v>1.5E-3</v>
      </c>
      <c r="Z23" s="133">
        <f t="shared" si="7"/>
        <v>1.0472240557300805E-3</v>
      </c>
      <c r="AA23" s="122">
        <f>Y23*L23</f>
        <v>944.63667820069213</v>
      </c>
      <c r="AB23" s="127">
        <v>8138</v>
      </c>
      <c r="AC23" s="125">
        <f t="shared" si="9"/>
        <v>8.6149523809523796</v>
      </c>
      <c r="AD23" s="122">
        <f t="shared" si="10"/>
        <v>755.70934256055375</v>
      </c>
      <c r="AE23" s="129">
        <v>49171.92</v>
      </c>
      <c r="AF23" s="135">
        <f t="shared" si="12"/>
        <v>1.0006495726495725</v>
      </c>
      <c r="AG23" s="136">
        <v>49140</v>
      </c>
      <c r="AH23" s="136">
        <f t="shared" si="11"/>
        <v>60442.2</v>
      </c>
    </row>
    <row r="24" spans="1:34" ht="109.5" customHeight="1" x14ac:dyDescent="0.3">
      <c r="A24" s="1"/>
      <c r="B24" s="1"/>
      <c r="C24" s="169"/>
      <c r="D24" s="117"/>
      <c r="E24" s="169"/>
      <c r="F24" s="169"/>
      <c r="G24" s="169"/>
      <c r="H24" s="119" t="s">
        <v>65</v>
      </c>
      <c r="I24" s="137" t="s">
        <v>44</v>
      </c>
      <c r="J24" s="120" t="s">
        <v>27</v>
      </c>
      <c r="K24" s="122">
        <f>L24/2.4</f>
        <v>383771.92982456146</v>
      </c>
      <c r="L24" s="123">
        <f>AA24/Y24</f>
        <v>921052.63157894742</v>
      </c>
      <c r="M24" s="127">
        <v>1099457</v>
      </c>
      <c r="N24" s="125">
        <f t="shared" si="2"/>
        <v>1.1936961714285714</v>
      </c>
      <c r="O24" s="138" t="s">
        <v>45</v>
      </c>
      <c r="P24" s="134" t="s">
        <v>45</v>
      </c>
      <c r="Q24" s="122" t="s">
        <v>45</v>
      </c>
      <c r="R24" s="139" t="s">
        <v>45</v>
      </c>
      <c r="S24" s="139" t="s">
        <v>45</v>
      </c>
      <c r="T24" s="130" t="s">
        <v>41</v>
      </c>
      <c r="U24" s="129" t="s">
        <v>41</v>
      </c>
      <c r="V24" s="128">
        <v>2.052</v>
      </c>
      <c r="W24" s="129">
        <f t="shared" si="13"/>
        <v>2.3689203984564302</v>
      </c>
      <c r="X24" s="131" t="s">
        <v>41</v>
      </c>
      <c r="Y24" s="132">
        <v>1.4E-2</v>
      </c>
      <c r="Z24" s="133">
        <f t="shared" si="7"/>
        <v>9.3826220340442711E-3</v>
      </c>
      <c r="AA24" s="122">
        <f>AG24/V24</f>
        <v>12894.736842105263</v>
      </c>
      <c r="AB24" s="127">
        <v>11143</v>
      </c>
      <c r="AC24" s="125">
        <f t="shared" si="9"/>
        <v>0.86415102040816327</v>
      </c>
      <c r="AD24" s="122">
        <f t="shared" si="10"/>
        <v>10315.789473684212</v>
      </c>
      <c r="AE24" s="129">
        <v>26396.880000000001</v>
      </c>
      <c r="AF24" s="135">
        <f t="shared" si="12"/>
        <v>0.99761451247165533</v>
      </c>
      <c r="AG24" s="136">
        <v>26460</v>
      </c>
      <c r="AH24" s="136">
        <f t="shared" si="11"/>
        <v>32545.8</v>
      </c>
    </row>
    <row r="25" spans="1:34" ht="109.5" customHeight="1" x14ac:dyDescent="0.3">
      <c r="A25" s="1"/>
      <c r="B25" s="1"/>
      <c r="C25" s="169"/>
      <c r="D25" s="168" t="s">
        <v>66</v>
      </c>
      <c r="E25" s="170" t="s">
        <v>67</v>
      </c>
      <c r="F25" s="170" t="s">
        <v>68</v>
      </c>
      <c r="G25" s="118" t="s">
        <v>98</v>
      </c>
      <c r="H25" s="119" t="s">
        <v>70</v>
      </c>
      <c r="I25" s="137" t="s">
        <v>71</v>
      </c>
      <c r="J25" s="120" t="s">
        <v>26</v>
      </c>
      <c r="K25" s="122">
        <f t="shared" ref="K25:K27" si="33">L25/1.8</f>
        <v>1012731.4814814813</v>
      </c>
      <c r="L25" s="123">
        <f t="shared" ref="L25:L27" si="34">(AG25*1000)/T25</f>
        <v>1822916.6666666665</v>
      </c>
      <c r="M25" s="127">
        <v>2684357</v>
      </c>
      <c r="N25" s="125">
        <f t="shared" si="2"/>
        <v>1.4725615542857144</v>
      </c>
      <c r="O25" s="138" t="s">
        <v>45</v>
      </c>
      <c r="P25" s="134" t="s">
        <v>45</v>
      </c>
      <c r="Q25" s="122" t="s">
        <v>45</v>
      </c>
      <c r="R25" s="139" t="s">
        <v>45</v>
      </c>
      <c r="S25" s="139" t="s">
        <v>45</v>
      </c>
      <c r="T25" s="128">
        <v>4.32</v>
      </c>
      <c r="U25" s="129">
        <f t="shared" si="32"/>
        <v>2.9349449421220797</v>
      </c>
      <c r="V25" s="130" t="s">
        <v>45</v>
      </c>
      <c r="W25" s="129" t="s">
        <v>41</v>
      </c>
      <c r="X25" s="131" t="s">
        <v>45</v>
      </c>
      <c r="Y25" s="132">
        <v>1.5E-3</v>
      </c>
      <c r="Z25" s="133">
        <f t="shared" si="7"/>
        <v>8.1490651206229275E-4</v>
      </c>
      <c r="AA25" s="122">
        <f t="shared" ref="AA25:AA27" si="35">Y25*L25</f>
        <v>2734.375</v>
      </c>
      <c r="AB25" s="127">
        <v>3339</v>
      </c>
      <c r="AC25" s="125">
        <f t="shared" si="9"/>
        <v>1.22112</v>
      </c>
      <c r="AD25" s="122">
        <f t="shared" si="10"/>
        <v>2187.5</v>
      </c>
      <c r="AE25" s="129">
        <v>7878.44</v>
      </c>
      <c r="AF25" s="135">
        <f t="shared" si="12"/>
        <v>1.0004368253968254</v>
      </c>
      <c r="AG25" s="136">
        <v>7875</v>
      </c>
      <c r="AH25" s="136">
        <f t="shared" si="11"/>
        <v>9686.25</v>
      </c>
    </row>
    <row r="26" spans="1:34" ht="109.5" customHeight="1" x14ac:dyDescent="0.3">
      <c r="A26" s="1"/>
      <c r="B26" s="1"/>
      <c r="C26" s="169"/>
      <c r="D26" s="169"/>
      <c r="E26" s="169"/>
      <c r="F26" s="169"/>
      <c r="G26" s="118" t="s">
        <v>98</v>
      </c>
      <c r="H26" s="119" t="s">
        <v>72</v>
      </c>
      <c r="I26" s="137" t="s">
        <v>73</v>
      </c>
      <c r="J26" s="120" t="s">
        <v>26</v>
      </c>
      <c r="K26" s="122">
        <f t="shared" si="33"/>
        <v>1012731.4814814813</v>
      </c>
      <c r="L26" s="123">
        <f t="shared" si="34"/>
        <v>1822916.6666666665</v>
      </c>
      <c r="M26" s="127">
        <v>2695891</v>
      </c>
      <c r="N26" s="125">
        <f t="shared" si="2"/>
        <v>1.4788887771428572</v>
      </c>
      <c r="O26" s="138" t="s">
        <v>45</v>
      </c>
      <c r="P26" s="134" t="s">
        <v>45</v>
      </c>
      <c r="Q26" s="122" t="s">
        <v>45</v>
      </c>
      <c r="R26" s="139" t="s">
        <v>45</v>
      </c>
      <c r="S26" s="139" t="s">
        <v>45</v>
      </c>
      <c r="T26" s="128">
        <v>4.32</v>
      </c>
      <c r="U26" s="129">
        <f t="shared" si="32"/>
        <v>2.9141089161245763</v>
      </c>
      <c r="V26" s="130" t="s">
        <v>45</v>
      </c>
      <c r="W26" s="129" t="s">
        <v>41</v>
      </c>
      <c r="X26" s="131" t="s">
        <v>45</v>
      </c>
      <c r="Y26" s="132">
        <v>1.5E-3</v>
      </c>
      <c r="Z26" s="133">
        <f t="shared" si="7"/>
        <v>8.1142004628525415E-4</v>
      </c>
      <c r="AA26" s="122">
        <f t="shared" si="35"/>
        <v>2734.375</v>
      </c>
      <c r="AB26" s="127">
        <v>3883</v>
      </c>
      <c r="AC26" s="125">
        <f t="shared" si="9"/>
        <v>1.4200685714285715</v>
      </c>
      <c r="AD26" s="122">
        <f t="shared" si="10"/>
        <v>2187.5</v>
      </c>
      <c r="AE26" s="129">
        <v>7856.12</v>
      </c>
      <c r="AF26" s="135">
        <f t="shared" si="12"/>
        <v>0.99760253968253965</v>
      </c>
      <c r="AG26" s="136">
        <v>7875</v>
      </c>
      <c r="AH26" s="136">
        <f t="shared" si="11"/>
        <v>9686.25</v>
      </c>
    </row>
    <row r="27" spans="1:34" ht="109.5" customHeight="1" x14ac:dyDescent="0.3">
      <c r="A27" s="1"/>
      <c r="B27" s="1"/>
      <c r="C27" s="169"/>
      <c r="D27" s="169"/>
      <c r="E27" s="169"/>
      <c r="F27" s="169"/>
      <c r="G27" s="118" t="s">
        <v>99</v>
      </c>
      <c r="H27" s="119" t="s">
        <v>72</v>
      </c>
      <c r="I27" s="137" t="s">
        <v>73</v>
      </c>
      <c r="J27" s="120" t="s">
        <v>26</v>
      </c>
      <c r="K27" s="122">
        <f t="shared" si="33"/>
        <v>411522.63374485594</v>
      </c>
      <c r="L27" s="123">
        <f t="shared" si="34"/>
        <v>740740.74074074067</v>
      </c>
      <c r="M27" s="127">
        <v>1166621</v>
      </c>
      <c r="N27" s="125">
        <f t="shared" si="2"/>
        <v>1.57493835</v>
      </c>
      <c r="O27" s="138" t="s">
        <v>45</v>
      </c>
      <c r="P27" s="134" t="s">
        <v>45</v>
      </c>
      <c r="Q27" s="122" t="s">
        <v>45</v>
      </c>
      <c r="R27" s="139" t="s">
        <v>45</v>
      </c>
      <c r="S27" s="139" t="s">
        <v>45</v>
      </c>
      <c r="T27" s="128">
        <v>16.200000000000003</v>
      </c>
      <c r="U27" s="129">
        <f t="shared" si="32"/>
        <v>10.278942347171874</v>
      </c>
      <c r="V27" s="130" t="s">
        <v>45</v>
      </c>
      <c r="W27" s="129" t="s">
        <v>41</v>
      </c>
      <c r="X27" s="131" t="s">
        <v>45</v>
      </c>
      <c r="Y27" s="132">
        <v>1.5E-3</v>
      </c>
      <c r="Z27" s="133">
        <f t="shared" si="7"/>
        <v>7.6193458620142185E-4</v>
      </c>
      <c r="AA27" s="122">
        <f t="shared" si="35"/>
        <v>1111.1111111111111</v>
      </c>
      <c r="AB27" s="127">
        <v>1320</v>
      </c>
      <c r="AC27" s="125">
        <f t="shared" si="9"/>
        <v>1.1879999999999999</v>
      </c>
      <c r="AD27" s="122">
        <f t="shared" si="10"/>
        <v>888.88888888888891</v>
      </c>
      <c r="AE27" s="129">
        <v>11991.63</v>
      </c>
      <c r="AF27" s="135">
        <f t="shared" si="12"/>
        <v>0.99930249999999976</v>
      </c>
      <c r="AG27" s="136">
        <v>12000.000000000002</v>
      </c>
      <c r="AH27" s="136">
        <f t="shared" si="11"/>
        <v>14760.000000000002</v>
      </c>
    </row>
    <row r="28" spans="1:34" ht="109.5" customHeight="1" x14ac:dyDescent="0.3">
      <c r="A28" s="1"/>
      <c r="B28" s="1"/>
      <c r="C28" s="169"/>
      <c r="D28" s="169"/>
      <c r="E28" s="118" t="s">
        <v>75</v>
      </c>
      <c r="F28" s="169"/>
      <c r="G28" s="118" t="s">
        <v>100</v>
      </c>
      <c r="H28" s="119" t="s">
        <v>77</v>
      </c>
      <c r="I28" s="137" t="s">
        <v>78</v>
      </c>
      <c r="J28" s="120" t="s">
        <v>27</v>
      </c>
      <c r="K28" s="122" t="s">
        <v>41</v>
      </c>
      <c r="L28" s="123">
        <f t="shared" ref="L28:L31" si="36">AA28/Y28</f>
        <v>166959.61047254154</v>
      </c>
      <c r="M28" s="127">
        <v>877291</v>
      </c>
      <c r="N28" s="125">
        <f t="shared" si="2"/>
        <v>5.2545103424536368</v>
      </c>
      <c r="O28" s="138" t="s">
        <v>45</v>
      </c>
      <c r="P28" s="134" t="s">
        <v>45</v>
      </c>
      <c r="Q28" s="122" t="s">
        <v>45</v>
      </c>
      <c r="R28" s="139" t="s">
        <v>45</v>
      </c>
      <c r="S28" s="139" t="s">
        <v>45</v>
      </c>
      <c r="T28" s="130" t="s">
        <v>45</v>
      </c>
      <c r="U28" s="129" t="s">
        <v>41</v>
      </c>
      <c r="V28" s="128">
        <v>6.2640000000000002</v>
      </c>
      <c r="W28" s="129">
        <f t="shared" si="13"/>
        <v>5.8288759593958908</v>
      </c>
      <c r="X28" s="131" t="s">
        <v>41</v>
      </c>
      <c r="Y28" s="132">
        <v>4.4999999999999998E-2</v>
      </c>
      <c r="Z28" s="133">
        <f t="shared" si="7"/>
        <v>6.8512568543521992E-3</v>
      </c>
      <c r="AA28" s="122">
        <f t="shared" ref="AA28:AA31" si="37">AG28/V28</f>
        <v>7513.1824712643684</v>
      </c>
      <c r="AB28" s="127">
        <v>8078</v>
      </c>
      <c r="AC28" s="125">
        <f t="shared" si="9"/>
        <v>1.0751768682440346</v>
      </c>
      <c r="AD28" s="122">
        <f t="shared" si="10"/>
        <v>6010.5459770114949</v>
      </c>
      <c r="AE28" s="129">
        <v>47085.66</v>
      </c>
      <c r="AF28" s="135">
        <f t="shared" si="12"/>
        <v>1.0004905171465861</v>
      </c>
      <c r="AG28" s="136">
        <v>47062.575000000004</v>
      </c>
      <c r="AH28" s="136">
        <f t="shared" si="11"/>
        <v>57886.967250000002</v>
      </c>
    </row>
    <row r="29" spans="1:34" ht="109.5" customHeight="1" x14ac:dyDescent="0.3">
      <c r="A29" s="1"/>
      <c r="B29" s="1"/>
      <c r="C29" s="169"/>
      <c r="D29" s="169"/>
      <c r="E29" s="118" t="s">
        <v>79</v>
      </c>
      <c r="F29" s="169"/>
      <c r="G29" s="118" t="s">
        <v>101</v>
      </c>
      <c r="H29" s="119" t="s">
        <v>81</v>
      </c>
      <c r="I29" s="137" t="s">
        <v>78</v>
      </c>
      <c r="J29" s="120" t="s">
        <v>27</v>
      </c>
      <c r="K29" s="122" t="s">
        <v>41</v>
      </c>
      <c r="L29" s="123">
        <f t="shared" si="36"/>
        <v>49135.22012578616</v>
      </c>
      <c r="M29" s="127">
        <v>210748</v>
      </c>
      <c r="N29" s="125">
        <f t="shared" si="2"/>
        <v>4.2891432960000007</v>
      </c>
      <c r="O29" s="138" t="s">
        <v>45</v>
      </c>
      <c r="P29" s="134" t="s">
        <v>45</v>
      </c>
      <c r="Q29" s="122" t="s">
        <v>45</v>
      </c>
      <c r="R29" s="139" t="s">
        <v>45</v>
      </c>
      <c r="S29" s="139" t="s">
        <v>45</v>
      </c>
      <c r="T29" s="130" t="s">
        <v>45</v>
      </c>
      <c r="U29" s="129" t="s">
        <v>41</v>
      </c>
      <c r="V29" s="128">
        <v>2.8620000000000001</v>
      </c>
      <c r="W29" s="129">
        <f t="shared" si="13"/>
        <v>1.9588688688688689</v>
      </c>
      <c r="X29" s="131" t="s">
        <v>41</v>
      </c>
      <c r="Y29" s="132">
        <v>2.8000000000000001E-2</v>
      </c>
      <c r="Z29" s="133">
        <f t="shared" si="7"/>
        <v>5.222488141370784E-3</v>
      </c>
      <c r="AA29" s="122">
        <f t="shared" si="37"/>
        <v>1375.7861635220124</v>
      </c>
      <c r="AB29" s="127">
        <v>1998</v>
      </c>
      <c r="AC29" s="125">
        <f t="shared" si="9"/>
        <v>1.4522605714285717</v>
      </c>
      <c r="AD29" s="122">
        <f t="shared" si="10"/>
        <v>1100.6289308176099</v>
      </c>
      <c r="AE29" s="129">
        <v>3913.82</v>
      </c>
      <c r="AF29" s="135">
        <f t="shared" si="12"/>
        <v>0.99398603174603184</v>
      </c>
      <c r="AG29" s="136">
        <v>3937.5</v>
      </c>
      <c r="AH29" s="136">
        <f t="shared" si="11"/>
        <v>4843.125</v>
      </c>
    </row>
    <row r="30" spans="1:34" ht="156" customHeight="1" x14ac:dyDescent="0.3">
      <c r="A30" s="1"/>
      <c r="B30" s="1"/>
      <c r="C30" s="169"/>
      <c r="D30" s="117" t="s">
        <v>82</v>
      </c>
      <c r="E30" s="118" t="s">
        <v>83</v>
      </c>
      <c r="F30" s="118" t="s">
        <v>84</v>
      </c>
      <c r="G30" s="118" t="s">
        <v>102</v>
      </c>
      <c r="H30" s="119" t="s">
        <v>86</v>
      </c>
      <c r="I30" s="137" t="s">
        <v>78</v>
      </c>
      <c r="J30" s="120" t="s">
        <v>27</v>
      </c>
      <c r="K30" s="122" t="s">
        <v>41</v>
      </c>
      <c r="L30" s="123">
        <f t="shared" si="36"/>
        <v>34722.222222222219</v>
      </c>
      <c r="M30" s="127">
        <v>194264</v>
      </c>
      <c r="N30" s="125">
        <f t="shared" si="2"/>
        <v>5.5948032000000003</v>
      </c>
      <c r="O30" s="138" t="s">
        <v>45</v>
      </c>
      <c r="P30" s="134" t="s">
        <v>45</v>
      </c>
      <c r="Q30" s="122" t="s">
        <v>45</v>
      </c>
      <c r="R30" s="139" t="s">
        <v>45</v>
      </c>
      <c r="S30" s="139" t="s">
        <v>45</v>
      </c>
      <c r="T30" s="130" t="s">
        <v>45</v>
      </c>
      <c r="U30" s="129" t="s">
        <v>41</v>
      </c>
      <c r="V30" s="128">
        <v>5.8320000000000007</v>
      </c>
      <c r="W30" s="129">
        <f t="shared" si="13"/>
        <v>5.6795304695304694</v>
      </c>
      <c r="X30" s="131" t="s">
        <v>41</v>
      </c>
      <c r="Y30" s="132">
        <v>2.8000000000000001E-2</v>
      </c>
      <c r="Z30" s="133">
        <f t="shared" si="7"/>
        <v>4.0037154479356839E-3</v>
      </c>
      <c r="AA30" s="122">
        <f t="shared" si="37"/>
        <v>972.22222222222206</v>
      </c>
      <c r="AB30" s="127">
        <v>1001</v>
      </c>
      <c r="AC30" s="125">
        <f t="shared" si="9"/>
        <v>1.0296000000000001</v>
      </c>
      <c r="AD30" s="122">
        <f t="shared" si="10"/>
        <v>777.77777777777771</v>
      </c>
      <c r="AE30" s="129">
        <v>5685.21</v>
      </c>
      <c r="AF30" s="135">
        <f t="shared" si="12"/>
        <v>1.0026825396825396</v>
      </c>
      <c r="AG30" s="136">
        <v>5670</v>
      </c>
      <c r="AH30" s="136">
        <f t="shared" si="11"/>
        <v>6974.0999999999995</v>
      </c>
    </row>
    <row r="31" spans="1:34" ht="198.75" customHeight="1" x14ac:dyDescent="0.3">
      <c r="A31" s="1"/>
      <c r="B31" s="1"/>
      <c r="C31" s="169"/>
      <c r="D31" s="117" t="s">
        <v>87</v>
      </c>
      <c r="E31" s="118" t="s">
        <v>87</v>
      </c>
      <c r="F31" s="118" t="s">
        <v>88</v>
      </c>
      <c r="G31" s="118" t="s">
        <v>95</v>
      </c>
      <c r="H31" s="119" t="s">
        <v>53</v>
      </c>
      <c r="I31" s="137" t="s">
        <v>89</v>
      </c>
      <c r="J31" s="120" t="s">
        <v>27</v>
      </c>
      <c r="K31" s="122" t="s">
        <v>41</v>
      </c>
      <c r="L31" s="123">
        <f t="shared" si="36"/>
        <v>36231.884057971009</v>
      </c>
      <c r="M31" s="127">
        <v>58512</v>
      </c>
      <c r="N31" s="125">
        <f t="shared" si="2"/>
        <v>1.6149312000000002</v>
      </c>
      <c r="O31" s="138" t="s">
        <v>45</v>
      </c>
      <c r="P31" s="134" t="s">
        <v>45</v>
      </c>
      <c r="Q31" s="122" t="s">
        <v>45</v>
      </c>
      <c r="R31" s="139" t="s">
        <v>45</v>
      </c>
      <c r="S31" s="139" t="s">
        <v>45</v>
      </c>
      <c r="T31" s="130" t="s">
        <v>45</v>
      </c>
      <c r="U31" s="129" t="s">
        <v>41</v>
      </c>
      <c r="V31" s="128">
        <v>3.7260000000000004</v>
      </c>
      <c r="W31" s="129">
        <f t="shared" si="13"/>
        <v>3.2325299145299144</v>
      </c>
      <c r="X31" s="131" t="s">
        <v>41</v>
      </c>
      <c r="Y31" s="132">
        <v>2.8000000000000001E-2</v>
      </c>
      <c r="Z31" s="133">
        <f t="shared" si="7"/>
        <v>1.3870559934689476E-2</v>
      </c>
      <c r="AA31" s="122">
        <f t="shared" si="37"/>
        <v>1014.4927536231883</v>
      </c>
      <c r="AB31" s="127">
        <v>1170</v>
      </c>
      <c r="AC31" s="125">
        <f t="shared" si="9"/>
        <v>1.1532857142857145</v>
      </c>
      <c r="AD31" s="122">
        <f t="shared" si="10"/>
        <v>811.59420289855063</v>
      </c>
      <c r="AE31" s="129">
        <v>3782.06</v>
      </c>
      <c r="AF31" s="135">
        <f t="shared" si="12"/>
        <v>1.0005449735449736</v>
      </c>
      <c r="AG31" s="136">
        <v>3780</v>
      </c>
      <c r="AH31" s="136">
        <f t="shared" si="11"/>
        <v>4649.3999999999996</v>
      </c>
    </row>
    <row r="32" spans="1:34" ht="21" customHeight="1" x14ac:dyDescent="0.3">
      <c r="A32" s="1"/>
      <c r="B32" s="23"/>
      <c r="C32" s="113"/>
      <c r="D32" s="113"/>
      <c r="E32" s="140"/>
      <c r="F32" s="140"/>
      <c r="G32" s="140"/>
      <c r="H32" s="140"/>
      <c r="I32" s="140"/>
      <c r="J32" s="141"/>
      <c r="K32" s="142" t="s">
        <v>90</v>
      </c>
      <c r="L32" s="143">
        <f>SUM(L11:L31)</f>
        <v>13587936.720636891</v>
      </c>
      <c r="M32" s="145">
        <f>SUM(M11:M31)</f>
        <v>17971409</v>
      </c>
      <c r="N32" s="125">
        <f t="shared" si="2"/>
        <v>1.3226002865251529</v>
      </c>
      <c r="O32" s="144">
        <f>Q32/L32</f>
        <v>0.12494612796863677</v>
      </c>
      <c r="P32" s="125">
        <f>T32/M32</f>
        <v>1.2899563459557309E-6</v>
      </c>
      <c r="Q32" s="143">
        <f>SUM(Q11:Q31)</f>
        <v>1697760.0803264356</v>
      </c>
      <c r="R32" s="145">
        <f>SUM(R11:R23)</f>
        <v>2271349</v>
      </c>
      <c r="S32" s="125">
        <f>R32/Q32</f>
        <v>1.3378503984869747</v>
      </c>
      <c r="T32" s="146">
        <f>AG32*1000/L32</f>
        <v>23.182333085315936</v>
      </c>
      <c r="U32" s="147" t="s">
        <v>41</v>
      </c>
      <c r="V32" s="146">
        <f>AG32/AA32</f>
        <v>6.4169335389611355</v>
      </c>
      <c r="W32" s="147" t="s">
        <v>41</v>
      </c>
      <c r="X32" s="146" t="s">
        <v>45</v>
      </c>
      <c r="Y32" s="148">
        <f>AA32/L32</f>
        <v>3.6126808770204316E-3</v>
      </c>
      <c r="Z32" s="133">
        <f t="shared" si="7"/>
        <v>2.1851989078344887E-3</v>
      </c>
      <c r="AA32" s="143">
        <f>SUM(AA11:AA31)</f>
        <v>49088.879148808614</v>
      </c>
      <c r="AB32" s="145">
        <f>SUM(AB11:AB31)</f>
        <v>69756</v>
      </c>
      <c r="AC32" s="149">
        <f t="shared" si="9"/>
        <v>1.4210143154530139</v>
      </c>
      <c r="AD32" s="143">
        <f t="shared" ref="AD32:AH32" si="38">SUM(AD11:AD31)</f>
        <v>39271.103319046902</v>
      </c>
      <c r="AE32" s="147">
        <f>SUM(AE11:AE31)</f>
        <v>315003.85000000003</v>
      </c>
      <c r="AF32" s="135">
        <f t="shared" si="12"/>
        <v>1.0000119841241311</v>
      </c>
      <c r="AG32" s="150">
        <f t="shared" si="38"/>
        <v>315000.07499999995</v>
      </c>
      <c r="AH32" s="150">
        <f t="shared" si="38"/>
        <v>387450.09224999993</v>
      </c>
    </row>
    <row r="33" spans="1:34" ht="11.25" customHeight="1" x14ac:dyDescent="0.3">
      <c r="A33" s="1"/>
      <c r="B33" s="23"/>
      <c r="C33" s="1"/>
      <c r="D33" s="1"/>
      <c r="E33" s="2"/>
      <c r="F33" s="3"/>
      <c r="G33" s="3"/>
      <c r="H33" s="3"/>
      <c r="I33" s="3"/>
      <c r="J33" s="3"/>
      <c r="K33" s="3"/>
      <c r="L33" s="3"/>
      <c r="M33" s="3"/>
      <c r="N33" s="3"/>
      <c r="O33" s="3"/>
      <c r="P33" s="3"/>
      <c r="Q33" s="3"/>
      <c r="R33" s="3"/>
      <c r="S33" s="3"/>
      <c r="T33" s="3"/>
      <c r="U33" s="33"/>
      <c r="V33" s="3"/>
      <c r="W33" s="33"/>
      <c r="X33" s="3"/>
      <c r="Y33" s="3"/>
      <c r="Z33" s="24"/>
      <c r="AA33" s="3"/>
      <c r="AB33" s="1"/>
      <c r="AC33" s="1"/>
      <c r="AD33" s="1"/>
      <c r="AE33" s="33"/>
      <c r="AF33" s="33"/>
      <c r="AG33" s="1"/>
      <c r="AH33" s="1"/>
    </row>
    <row r="34" spans="1:34" ht="11.25" customHeight="1" x14ac:dyDescent="0.3">
      <c r="A34" s="1"/>
      <c r="B34" s="1"/>
      <c r="C34" s="1"/>
      <c r="D34" s="1"/>
      <c r="E34" s="2"/>
      <c r="F34" s="3"/>
      <c r="G34" s="3"/>
      <c r="H34" s="3"/>
      <c r="I34" s="3"/>
      <c r="J34" s="3"/>
      <c r="K34" s="3"/>
      <c r="L34" s="3"/>
      <c r="M34" s="3"/>
      <c r="N34" s="3"/>
      <c r="O34" s="3"/>
      <c r="P34" s="3"/>
      <c r="Q34" s="3"/>
      <c r="R34" s="3"/>
      <c r="S34" s="3"/>
      <c r="T34" s="3"/>
      <c r="U34" s="33"/>
      <c r="V34" s="3"/>
      <c r="W34" s="33"/>
      <c r="X34" s="3"/>
      <c r="Y34" s="3"/>
      <c r="Z34" s="24"/>
      <c r="AA34" s="3"/>
      <c r="AB34" s="1"/>
      <c r="AC34" s="1"/>
      <c r="AD34" s="1"/>
      <c r="AE34" s="33"/>
      <c r="AF34" s="33"/>
      <c r="AG34" s="1"/>
      <c r="AH34" s="1"/>
    </row>
    <row r="35" spans="1:34" ht="11.25" customHeight="1" x14ac:dyDescent="0.3">
      <c r="A35" s="1"/>
      <c r="B35" s="1"/>
      <c r="C35" s="1"/>
      <c r="D35" s="1"/>
      <c r="E35" s="2"/>
      <c r="F35" s="3"/>
      <c r="G35" s="3"/>
      <c r="H35" s="3"/>
      <c r="I35" s="3"/>
      <c r="J35" s="3"/>
      <c r="K35" s="3"/>
      <c r="L35" s="3"/>
      <c r="M35" s="3"/>
      <c r="N35" s="3"/>
      <c r="O35" s="3"/>
      <c r="P35" s="3"/>
      <c r="Q35" s="3"/>
      <c r="R35" s="3"/>
      <c r="S35" s="3"/>
      <c r="T35" s="3"/>
      <c r="U35" s="33"/>
      <c r="V35" s="3"/>
      <c r="W35" s="33"/>
      <c r="X35" s="3"/>
      <c r="Y35" s="3"/>
      <c r="Z35" s="24"/>
      <c r="AA35" s="3"/>
      <c r="AB35" s="1"/>
      <c r="AC35" s="1"/>
      <c r="AD35" s="1"/>
      <c r="AE35" s="33"/>
      <c r="AF35" s="33"/>
      <c r="AG35" s="1"/>
      <c r="AH35" s="1"/>
    </row>
    <row r="36" spans="1:34" ht="11.25" customHeight="1" x14ac:dyDescent="0.3">
      <c r="A36" s="1"/>
      <c r="B36" s="1"/>
      <c r="C36" s="1"/>
      <c r="D36" s="1"/>
      <c r="E36" s="2"/>
      <c r="F36" s="3"/>
      <c r="G36" s="3"/>
      <c r="H36" s="3"/>
      <c r="I36" s="3"/>
      <c r="J36" s="3"/>
      <c r="K36" s="3"/>
      <c r="L36" s="3"/>
      <c r="M36" s="3"/>
      <c r="N36" s="3"/>
      <c r="O36" s="3"/>
      <c r="P36" s="3"/>
      <c r="Q36" s="3"/>
      <c r="R36" s="3"/>
      <c r="S36" s="3"/>
      <c r="T36" s="3"/>
      <c r="U36" s="33"/>
      <c r="V36" s="3"/>
      <c r="W36" s="33"/>
      <c r="X36" s="3"/>
      <c r="Y36" s="3"/>
      <c r="Z36" s="24"/>
      <c r="AA36" s="3"/>
      <c r="AB36" s="1"/>
      <c r="AC36" s="1"/>
      <c r="AD36" s="1"/>
      <c r="AE36" s="33"/>
      <c r="AF36" s="33"/>
      <c r="AG36" s="1"/>
      <c r="AH36" s="1"/>
    </row>
    <row r="37" spans="1:34" ht="11.25" customHeight="1" x14ac:dyDescent="0.3">
      <c r="A37" s="1"/>
      <c r="B37" s="1"/>
      <c r="C37" s="1"/>
      <c r="D37" s="1"/>
      <c r="E37" s="2"/>
      <c r="F37" s="3"/>
      <c r="G37" s="3"/>
      <c r="H37" s="3"/>
      <c r="I37" s="3"/>
      <c r="J37" s="3"/>
      <c r="K37" s="3"/>
      <c r="L37" s="3"/>
      <c r="M37" s="3"/>
      <c r="N37" s="3"/>
      <c r="O37" s="3"/>
      <c r="P37" s="3"/>
      <c r="Q37" s="3"/>
      <c r="R37" s="3"/>
      <c r="S37" s="3"/>
      <c r="T37" s="3"/>
      <c r="U37" s="33"/>
      <c r="V37" s="3"/>
      <c r="W37" s="33"/>
      <c r="X37" s="3"/>
      <c r="Y37" s="3"/>
      <c r="Z37" s="24"/>
      <c r="AA37" s="3"/>
      <c r="AB37" s="1"/>
      <c r="AC37" s="1"/>
      <c r="AD37" s="1"/>
      <c r="AE37" s="33"/>
      <c r="AF37" s="33"/>
      <c r="AG37" s="1"/>
      <c r="AH37" s="1"/>
    </row>
    <row r="38" spans="1:34" ht="11.25" customHeight="1" x14ac:dyDescent="0.3">
      <c r="A38" s="1"/>
      <c r="B38" s="1"/>
      <c r="C38" s="1"/>
      <c r="D38" s="1"/>
      <c r="E38" s="2"/>
      <c r="F38" s="3"/>
      <c r="G38" s="3"/>
      <c r="H38" s="3"/>
      <c r="I38" s="3"/>
      <c r="J38" s="3"/>
      <c r="K38" s="3"/>
      <c r="L38" s="3"/>
      <c r="M38" s="3"/>
      <c r="N38" s="3"/>
      <c r="O38" s="3"/>
      <c r="P38" s="3"/>
      <c r="Q38" s="3"/>
      <c r="R38" s="3"/>
      <c r="S38" s="3"/>
      <c r="T38" s="3"/>
      <c r="U38" s="33"/>
      <c r="V38" s="3"/>
      <c r="W38" s="33"/>
      <c r="X38" s="3"/>
      <c r="Y38" s="3"/>
      <c r="Z38" s="24"/>
      <c r="AA38" s="3"/>
      <c r="AB38" s="1"/>
      <c r="AC38" s="1"/>
      <c r="AD38" s="1"/>
      <c r="AE38" s="33"/>
      <c r="AF38" s="33"/>
      <c r="AG38" s="1"/>
      <c r="AH38" s="1"/>
    </row>
    <row r="39" spans="1:34" ht="11.25" customHeight="1" x14ac:dyDescent="0.3">
      <c r="A39" s="1"/>
      <c r="B39" s="1"/>
      <c r="C39" s="1"/>
      <c r="D39" s="1"/>
      <c r="E39" s="2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R39" s="3"/>
      <c r="S39" s="3"/>
      <c r="T39" s="3"/>
      <c r="U39" s="33"/>
      <c r="V39" s="3"/>
      <c r="W39" s="33"/>
      <c r="X39" s="3"/>
      <c r="Y39" s="3"/>
      <c r="Z39" s="24"/>
      <c r="AA39" s="3"/>
      <c r="AB39" s="1"/>
      <c r="AC39" s="1"/>
      <c r="AD39" s="1"/>
      <c r="AE39" s="33"/>
      <c r="AF39" s="33"/>
      <c r="AG39" s="1"/>
      <c r="AH39" s="1"/>
    </row>
    <row r="40" spans="1:34" ht="11.25" customHeight="1" x14ac:dyDescent="0.3">
      <c r="A40" s="1"/>
      <c r="B40" s="1"/>
      <c r="C40" s="1"/>
      <c r="D40" s="1"/>
      <c r="E40" s="2"/>
      <c r="F40" s="3"/>
      <c r="G40" s="3"/>
      <c r="H40" s="3"/>
      <c r="I40" s="3"/>
      <c r="J40" s="3"/>
      <c r="K40" s="3"/>
      <c r="L40" s="3"/>
      <c r="M40" s="3"/>
      <c r="N40" s="3"/>
      <c r="O40" s="3"/>
      <c r="P40" s="3"/>
      <c r="Q40" s="3"/>
      <c r="R40" s="3"/>
      <c r="S40" s="3"/>
      <c r="T40" s="3"/>
      <c r="U40" s="33"/>
      <c r="V40" s="3"/>
      <c r="W40" s="33"/>
      <c r="X40" s="3"/>
      <c r="Y40" s="3"/>
      <c r="Z40" s="24"/>
      <c r="AA40" s="3"/>
      <c r="AB40" s="1"/>
      <c r="AC40" s="1"/>
      <c r="AD40" s="1"/>
      <c r="AE40" s="33"/>
      <c r="AF40" s="33"/>
      <c r="AG40" s="1"/>
      <c r="AH40" s="1"/>
    </row>
    <row r="41" spans="1:34" ht="11.25" customHeight="1" x14ac:dyDescent="0.3">
      <c r="A41" s="1"/>
      <c r="B41" s="1"/>
      <c r="C41" s="1"/>
      <c r="D41" s="1"/>
      <c r="E41" s="2"/>
      <c r="F41" s="3"/>
      <c r="G41" s="3"/>
      <c r="H41" s="3"/>
      <c r="I41" s="3"/>
      <c r="J41" s="3"/>
      <c r="K41" s="3"/>
      <c r="L41" s="3"/>
      <c r="M41" s="3"/>
      <c r="N41" s="3"/>
      <c r="O41" s="3"/>
      <c r="P41" s="3"/>
      <c r="Q41" s="3"/>
      <c r="R41" s="3"/>
      <c r="S41" s="3"/>
      <c r="T41" s="3"/>
      <c r="U41" s="33"/>
      <c r="V41" s="3"/>
      <c r="W41" s="33"/>
      <c r="X41" s="3"/>
      <c r="Y41" s="3"/>
      <c r="Z41" s="24"/>
      <c r="AA41" s="3"/>
      <c r="AB41" s="1"/>
      <c r="AC41" s="1"/>
      <c r="AD41" s="1"/>
      <c r="AE41" s="33"/>
      <c r="AF41" s="33"/>
      <c r="AG41" s="1"/>
      <c r="AH41" s="1"/>
    </row>
    <row r="42" spans="1:34" ht="11.25" customHeight="1" x14ac:dyDescent="0.3">
      <c r="A42" s="1"/>
      <c r="B42" s="1"/>
      <c r="C42" s="1"/>
      <c r="D42" s="1"/>
      <c r="E42" s="2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"/>
      <c r="R42" s="3"/>
      <c r="S42" s="3"/>
      <c r="T42" s="3"/>
      <c r="U42" s="33"/>
      <c r="V42" s="3"/>
      <c r="W42" s="33"/>
      <c r="X42" s="3"/>
      <c r="Y42" s="3"/>
      <c r="Z42" s="24"/>
      <c r="AA42" s="3"/>
      <c r="AB42" s="1"/>
      <c r="AC42" s="1"/>
      <c r="AD42" s="1"/>
      <c r="AE42" s="33"/>
      <c r="AF42" s="33"/>
      <c r="AG42" s="1"/>
      <c r="AH42" s="1"/>
    </row>
    <row r="43" spans="1:34" ht="11.25" customHeight="1" x14ac:dyDescent="0.3">
      <c r="A43" s="1"/>
      <c r="B43" s="1"/>
      <c r="C43" s="1"/>
      <c r="D43" s="1"/>
      <c r="E43" s="2"/>
      <c r="F43" s="3"/>
      <c r="G43" s="3"/>
      <c r="H43" s="3"/>
      <c r="I43" s="3"/>
      <c r="J43" s="3"/>
      <c r="K43" s="3"/>
      <c r="L43" s="3"/>
      <c r="M43" s="3"/>
      <c r="N43" s="3"/>
      <c r="O43" s="3"/>
      <c r="P43" s="3"/>
      <c r="Q43" s="3"/>
      <c r="R43" s="3"/>
      <c r="S43" s="3"/>
      <c r="T43" s="3"/>
      <c r="U43" s="33"/>
      <c r="V43" s="3"/>
      <c r="W43" s="33"/>
      <c r="X43" s="3"/>
      <c r="Y43" s="3"/>
      <c r="Z43" s="24"/>
      <c r="AA43" s="3"/>
      <c r="AB43" s="1"/>
      <c r="AC43" s="1"/>
      <c r="AD43" s="1"/>
      <c r="AE43" s="33"/>
      <c r="AF43" s="33"/>
      <c r="AG43" s="1"/>
      <c r="AH43" s="1"/>
    </row>
    <row r="44" spans="1:34" ht="11.25" customHeight="1" x14ac:dyDescent="0.3">
      <c r="A44" s="1"/>
      <c r="B44" s="1"/>
      <c r="C44" s="1"/>
      <c r="D44" s="1"/>
      <c r="E44" s="2"/>
      <c r="F44" s="3"/>
      <c r="G44" s="3"/>
      <c r="H44" s="3"/>
      <c r="I44" s="3"/>
      <c r="J44" s="3"/>
      <c r="K44" s="3"/>
      <c r="L44" s="3"/>
      <c r="M44" s="3"/>
      <c r="N44" s="3"/>
      <c r="O44" s="3"/>
      <c r="P44" s="3"/>
      <c r="Q44" s="3"/>
      <c r="R44" s="3"/>
      <c r="S44" s="3"/>
      <c r="T44" s="3"/>
      <c r="U44" s="33"/>
      <c r="V44" s="3"/>
      <c r="W44" s="33"/>
      <c r="X44" s="3"/>
      <c r="Y44" s="3"/>
      <c r="Z44" s="24"/>
      <c r="AA44" s="3"/>
      <c r="AB44" s="1"/>
      <c r="AC44" s="1"/>
      <c r="AD44" s="1"/>
      <c r="AE44" s="33"/>
      <c r="AF44" s="33"/>
      <c r="AG44" s="1"/>
      <c r="AH44" s="1"/>
    </row>
    <row r="45" spans="1:34" ht="11.25" customHeight="1" x14ac:dyDescent="0.3">
      <c r="A45" s="1"/>
      <c r="B45" s="1"/>
      <c r="C45" s="1"/>
      <c r="D45" s="1"/>
      <c r="E45" s="2"/>
      <c r="F45" s="3"/>
      <c r="G45" s="3"/>
      <c r="H45" s="3"/>
      <c r="I45" s="3"/>
      <c r="J45" s="3"/>
      <c r="K45" s="3"/>
      <c r="L45" s="3"/>
      <c r="M45" s="3"/>
      <c r="N45" s="3"/>
      <c r="O45" s="3"/>
      <c r="P45" s="3"/>
      <c r="Q45" s="3"/>
      <c r="R45" s="3"/>
      <c r="S45" s="3"/>
      <c r="T45" s="3"/>
      <c r="U45" s="33"/>
      <c r="V45" s="3"/>
      <c r="W45" s="33"/>
      <c r="X45" s="3"/>
      <c r="Y45" s="3"/>
      <c r="Z45" s="24"/>
      <c r="AA45" s="3"/>
      <c r="AB45" s="1"/>
      <c r="AC45" s="1"/>
      <c r="AD45" s="1"/>
      <c r="AE45" s="33"/>
      <c r="AF45" s="33"/>
      <c r="AG45" s="1"/>
      <c r="AH45" s="1"/>
    </row>
    <row r="46" spans="1:34" ht="11.25" customHeight="1" x14ac:dyDescent="0.3">
      <c r="A46" s="1"/>
      <c r="B46" s="1"/>
      <c r="C46" s="1"/>
      <c r="D46" s="1"/>
      <c r="E46" s="2"/>
      <c r="F46" s="3"/>
      <c r="G46" s="3"/>
      <c r="H46" s="3"/>
      <c r="I46" s="3"/>
      <c r="J46" s="3"/>
      <c r="K46" s="3"/>
      <c r="L46" s="3"/>
      <c r="M46" s="3"/>
      <c r="N46" s="3"/>
      <c r="O46" s="3"/>
      <c r="P46" s="3"/>
      <c r="Q46" s="3"/>
      <c r="R46" s="3"/>
      <c r="S46" s="3"/>
      <c r="T46" s="3"/>
      <c r="U46" s="33"/>
      <c r="V46" s="3"/>
      <c r="W46" s="33"/>
      <c r="X46" s="3"/>
      <c r="Y46" s="3"/>
      <c r="Z46" s="24"/>
      <c r="AA46" s="3"/>
      <c r="AB46" s="1"/>
      <c r="AC46" s="1"/>
      <c r="AD46" s="1"/>
      <c r="AE46" s="33"/>
      <c r="AF46" s="33"/>
      <c r="AG46" s="1"/>
      <c r="AH46" s="1"/>
    </row>
    <row r="47" spans="1:34" ht="11.25" customHeight="1" x14ac:dyDescent="0.3">
      <c r="A47" s="1"/>
      <c r="B47" s="1"/>
      <c r="C47" s="1"/>
      <c r="D47" s="1"/>
      <c r="E47" s="2"/>
      <c r="F47" s="3"/>
      <c r="G47" s="3"/>
      <c r="H47" s="3"/>
      <c r="I47" s="3"/>
      <c r="J47" s="3"/>
      <c r="K47" s="3"/>
      <c r="L47" s="3"/>
      <c r="M47" s="3"/>
      <c r="N47" s="3"/>
      <c r="O47" s="3"/>
      <c r="P47" s="3"/>
      <c r="Q47" s="3"/>
      <c r="R47" s="3"/>
      <c r="S47" s="3"/>
      <c r="T47" s="3"/>
      <c r="U47" s="33"/>
      <c r="V47" s="3"/>
      <c r="W47" s="33"/>
      <c r="X47" s="3"/>
      <c r="Y47" s="3"/>
      <c r="Z47" s="24"/>
      <c r="AA47" s="3"/>
      <c r="AB47" s="1"/>
      <c r="AC47" s="1"/>
      <c r="AD47" s="1"/>
      <c r="AE47" s="33"/>
      <c r="AF47" s="33"/>
      <c r="AG47" s="1"/>
      <c r="AH47" s="1"/>
    </row>
    <row r="48" spans="1:34" ht="11.25" customHeight="1" x14ac:dyDescent="0.3">
      <c r="A48" s="1"/>
      <c r="B48" s="1"/>
      <c r="C48" s="1"/>
      <c r="D48" s="1"/>
      <c r="E48" s="2"/>
      <c r="F48" s="3"/>
      <c r="G48" s="3"/>
      <c r="H48" s="3"/>
      <c r="I48" s="3"/>
      <c r="J48" s="3"/>
      <c r="K48" s="3"/>
      <c r="L48" s="3"/>
      <c r="M48" s="3"/>
      <c r="N48" s="3"/>
      <c r="O48" s="3"/>
      <c r="P48" s="3"/>
      <c r="Q48" s="3"/>
      <c r="R48" s="3"/>
      <c r="S48" s="3"/>
      <c r="T48" s="3"/>
      <c r="U48" s="33"/>
      <c r="V48" s="3"/>
      <c r="W48" s="33"/>
      <c r="X48" s="3"/>
      <c r="Y48" s="3"/>
      <c r="Z48" s="24"/>
      <c r="AA48" s="3"/>
      <c r="AB48" s="1"/>
      <c r="AC48" s="1"/>
      <c r="AD48" s="1"/>
      <c r="AE48" s="33"/>
      <c r="AF48" s="33"/>
      <c r="AG48" s="1"/>
      <c r="AH48" s="1"/>
    </row>
    <row r="49" spans="1:34" ht="11.25" customHeight="1" x14ac:dyDescent="0.3">
      <c r="A49" s="1"/>
      <c r="B49" s="1"/>
      <c r="C49" s="1"/>
      <c r="D49" s="1"/>
      <c r="E49" s="2"/>
      <c r="F49" s="3"/>
      <c r="G49" s="3"/>
      <c r="H49" s="3"/>
      <c r="I49" s="3"/>
      <c r="J49" s="3"/>
      <c r="K49" s="3"/>
      <c r="L49" s="3"/>
      <c r="M49" s="3"/>
      <c r="N49" s="3"/>
      <c r="O49" s="3"/>
      <c r="P49" s="3"/>
      <c r="Q49" s="3"/>
      <c r="R49" s="3"/>
      <c r="S49" s="3"/>
      <c r="T49" s="3"/>
      <c r="U49" s="33"/>
      <c r="V49" s="3"/>
      <c r="W49" s="33"/>
      <c r="X49" s="3"/>
      <c r="Y49" s="3"/>
      <c r="Z49" s="24"/>
      <c r="AA49" s="3"/>
      <c r="AB49" s="1"/>
      <c r="AC49" s="1"/>
      <c r="AD49" s="1"/>
      <c r="AE49" s="33"/>
      <c r="AF49" s="33"/>
      <c r="AG49" s="1"/>
      <c r="AH49" s="1"/>
    </row>
    <row r="50" spans="1:34" ht="11.25" customHeight="1" x14ac:dyDescent="0.3">
      <c r="A50" s="1"/>
      <c r="B50" s="1"/>
      <c r="C50" s="1"/>
      <c r="D50" s="1"/>
      <c r="E50" s="2"/>
      <c r="F50" s="3"/>
      <c r="G50" s="3"/>
      <c r="H50" s="3"/>
      <c r="I50" s="3"/>
      <c r="J50" s="3"/>
      <c r="K50" s="3"/>
      <c r="L50" s="3"/>
      <c r="M50" s="3"/>
      <c r="N50" s="3"/>
      <c r="O50" s="3"/>
      <c r="P50" s="3"/>
      <c r="Q50" s="3"/>
      <c r="R50" s="3"/>
      <c r="S50" s="3"/>
      <c r="T50" s="3"/>
      <c r="U50" s="33"/>
      <c r="V50" s="3"/>
      <c r="W50" s="33"/>
      <c r="X50" s="3"/>
      <c r="Y50" s="3"/>
      <c r="Z50" s="24"/>
      <c r="AA50" s="3"/>
      <c r="AB50" s="1"/>
      <c r="AC50" s="1"/>
      <c r="AD50" s="1"/>
      <c r="AE50" s="33"/>
      <c r="AF50" s="33"/>
      <c r="AG50" s="1"/>
      <c r="AH50" s="1"/>
    </row>
    <row r="51" spans="1:34" ht="11.25" customHeight="1" x14ac:dyDescent="0.3">
      <c r="A51" s="1"/>
      <c r="B51" s="1"/>
      <c r="C51" s="1"/>
      <c r="D51" s="1"/>
      <c r="E51" s="2"/>
      <c r="F51" s="3"/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R51" s="3"/>
      <c r="S51" s="3"/>
      <c r="T51" s="3"/>
      <c r="U51" s="33"/>
      <c r="V51" s="3"/>
      <c r="W51" s="33"/>
      <c r="X51" s="3"/>
      <c r="Y51" s="3"/>
      <c r="Z51" s="24"/>
      <c r="AA51" s="3"/>
      <c r="AB51" s="1"/>
      <c r="AC51" s="1"/>
      <c r="AD51" s="1"/>
      <c r="AE51" s="33"/>
      <c r="AF51" s="33"/>
      <c r="AG51" s="1"/>
      <c r="AH51" s="1"/>
    </row>
    <row r="52" spans="1:34" ht="11.25" customHeight="1" x14ac:dyDescent="0.3">
      <c r="A52" s="1"/>
      <c r="B52" s="1"/>
      <c r="C52" s="1"/>
      <c r="D52" s="1"/>
      <c r="E52" s="2"/>
      <c r="F52" s="3"/>
      <c r="G52" s="3"/>
      <c r="H52" s="3"/>
      <c r="I52" s="3"/>
      <c r="J52" s="3"/>
      <c r="K52" s="3"/>
      <c r="L52" s="3"/>
      <c r="M52" s="3"/>
      <c r="N52" s="3"/>
      <c r="O52" s="3"/>
      <c r="P52" s="3"/>
      <c r="Q52" s="3"/>
      <c r="R52" s="3"/>
      <c r="S52" s="3"/>
      <c r="T52" s="3"/>
      <c r="U52" s="33"/>
      <c r="V52" s="3"/>
      <c r="W52" s="33"/>
      <c r="X52" s="3"/>
      <c r="Y52" s="3"/>
      <c r="Z52" s="24"/>
      <c r="AA52" s="3"/>
      <c r="AB52" s="1"/>
      <c r="AC52" s="1"/>
      <c r="AD52" s="1"/>
      <c r="AE52" s="33"/>
      <c r="AF52" s="33"/>
      <c r="AG52" s="1"/>
      <c r="AH52" s="1"/>
    </row>
    <row r="53" spans="1:34" ht="11.25" customHeight="1" x14ac:dyDescent="0.3">
      <c r="A53" s="1"/>
      <c r="B53" s="1"/>
      <c r="C53" s="1"/>
      <c r="D53" s="1"/>
      <c r="E53" s="2"/>
      <c r="F53" s="3"/>
      <c r="G53" s="3"/>
      <c r="H53" s="3"/>
      <c r="I53" s="3"/>
      <c r="J53" s="3"/>
      <c r="K53" s="3"/>
      <c r="L53" s="3"/>
      <c r="M53" s="3"/>
      <c r="N53" s="3"/>
      <c r="O53" s="3"/>
      <c r="P53" s="3"/>
      <c r="Q53" s="3"/>
      <c r="R53" s="3"/>
      <c r="S53" s="3"/>
      <c r="T53" s="3"/>
      <c r="U53" s="33"/>
      <c r="V53" s="3"/>
      <c r="W53" s="33"/>
      <c r="X53" s="3"/>
      <c r="Y53" s="3"/>
      <c r="Z53" s="24"/>
      <c r="AA53" s="3"/>
      <c r="AB53" s="1"/>
      <c r="AC53" s="1"/>
      <c r="AD53" s="1"/>
      <c r="AE53" s="33"/>
      <c r="AF53" s="33"/>
      <c r="AG53" s="1"/>
      <c r="AH53" s="1"/>
    </row>
    <row r="54" spans="1:34" ht="11.25" customHeight="1" x14ac:dyDescent="0.3">
      <c r="A54" s="1"/>
      <c r="B54" s="1"/>
      <c r="C54" s="1"/>
      <c r="D54" s="1"/>
      <c r="E54" s="2"/>
      <c r="F54" s="3"/>
      <c r="G54" s="3"/>
      <c r="H54" s="3"/>
      <c r="I54" s="3"/>
      <c r="J54" s="3"/>
      <c r="K54" s="3"/>
      <c r="L54" s="3"/>
      <c r="M54" s="3"/>
      <c r="N54" s="3"/>
      <c r="O54" s="3"/>
      <c r="P54" s="3"/>
      <c r="Q54" s="3"/>
      <c r="R54" s="3"/>
      <c r="S54" s="3"/>
      <c r="T54" s="3"/>
      <c r="U54" s="33"/>
      <c r="V54" s="3"/>
      <c r="W54" s="33"/>
      <c r="X54" s="3"/>
      <c r="Y54" s="3"/>
      <c r="Z54" s="24"/>
      <c r="AA54" s="3"/>
      <c r="AB54" s="1"/>
      <c r="AC54" s="1"/>
      <c r="AD54" s="1"/>
      <c r="AE54" s="33"/>
      <c r="AF54" s="33"/>
      <c r="AG54" s="1"/>
      <c r="AH54" s="1"/>
    </row>
    <row r="55" spans="1:34" ht="11.25" customHeight="1" x14ac:dyDescent="0.3">
      <c r="A55" s="1"/>
      <c r="B55" s="1"/>
      <c r="C55" s="1"/>
      <c r="D55" s="1"/>
      <c r="E55" s="2"/>
      <c r="F55" s="3"/>
      <c r="G55" s="3"/>
      <c r="H55" s="3"/>
      <c r="I55" s="3"/>
      <c r="J55" s="3"/>
      <c r="K55" s="3"/>
      <c r="L55" s="3"/>
      <c r="M55" s="3"/>
      <c r="N55" s="3"/>
      <c r="O55" s="3"/>
      <c r="P55" s="3"/>
      <c r="Q55" s="3"/>
      <c r="R55" s="3"/>
      <c r="S55" s="3"/>
      <c r="T55" s="3"/>
      <c r="U55" s="33"/>
      <c r="V55" s="3"/>
      <c r="W55" s="33"/>
      <c r="X55" s="3"/>
      <c r="Y55" s="3"/>
      <c r="Z55" s="24"/>
      <c r="AA55" s="3"/>
      <c r="AB55" s="1"/>
      <c r="AC55" s="1"/>
      <c r="AD55" s="1"/>
      <c r="AE55" s="33"/>
      <c r="AF55" s="33"/>
      <c r="AG55" s="1"/>
      <c r="AH55" s="1"/>
    </row>
    <row r="56" spans="1:34" ht="11.25" customHeight="1" x14ac:dyDescent="0.3">
      <c r="A56" s="1"/>
      <c r="B56" s="1"/>
      <c r="C56" s="1"/>
      <c r="D56" s="1"/>
      <c r="E56" s="2"/>
      <c r="F56" s="3"/>
      <c r="G56" s="3"/>
      <c r="H56" s="3"/>
      <c r="I56" s="3"/>
      <c r="J56" s="3"/>
      <c r="K56" s="3"/>
      <c r="L56" s="3"/>
      <c r="M56" s="3"/>
      <c r="N56" s="3"/>
      <c r="O56" s="3"/>
      <c r="P56" s="3"/>
      <c r="Q56" s="3"/>
      <c r="R56" s="3"/>
      <c r="S56" s="3"/>
      <c r="T56" s="3"/>
      <c r="U56" s="33"/>
      <c r="V56" s="3"/>
      <c r="W56" s="33"/>
      <c r="X56" s="3"/>
      <c r="Y56" s="3"/>
      <c r="Z56" s="24"/>
      <c r="AA56" s="3"/>
      <c r="AB56" s="1"/>
      <c r="AC56" s="1"/>
      <c r="AD56" s="1"/>
      <c r="AE56" s="33"/>
      <c r="AF56" s="33"/>
      <c r="AG56" s="1"/>
      <c r="AH56" s="1"/>
    </row>
    <row r="57" spans="1:34" ht="11.25" customHeight="1" x14ac:dyDescent="0.3">
      <c r="A57" s="1"/>
      <c r="B57" s="1"/>
      <c r="C57" s="1"/>
      <c r="D57" s="1"/>
      <c r="E57" s="2"/>
      <c r="F57" s="3"/>
      <c r="G57" s="3"/>
      <c r="H57" s="3"/>
      <c r="I57" s="3"/>
      <c r="J57" s="3"/>
      <c r="K57" s="3"/>
      <c r="L57" s="3"/>
      <c r="M57" s="3"/>
      <c r="N57" s="3"/>
      <c r="O57" s="3"/>
      <c r="P57" s="3"/>
      <c r="Q57" s="3"/>
      <c r="R57" s="3"/>
      <c r="S57" s="3"/>
      <c r="T57" s="3"/>
      <c r="U57" s="33"/>
      <c r="V57" s="3"/>
      <c r="W57" s="33"/>
      <c r="X57" s="3"/>
      <c r="Y57" s="3"/>
      <c r="Z57" s="24"/>
      <c r="AA57" s="3"/>
      <c r="AB57" s="1"/>
      <c r="AC57" s="1"/>
      <c r="AD57" s="1"/>
      <c r="AE57" s="33"/>
      <c r="AF57" s="33"/>
      <c r="AG57" s="1"/>
      <c r="AH57" s="1"/>
    </row>
    <row r="58" spans="1:34" ht="11.25" customHeight="1" x14ac:dyDescent="0.3">
      <c r="A58" s="1"/>
      <c r="B58" s="1"/>
      <c r="C58" s="1"/>
      <c r="D58" s="1"/>
      <c r="E58" s="2"/>
      <c r="F58" s="3"/>
      <c r="G58" s="3"/>
      <c r="H58" s="3"/>
      <c r="I58" s="3"/>
      <c r="J58" s="3"/>
      <c r="K58" s="3"/>
      <c r="L58" s="3"/>
      <c r="M58" s="3"/>
      <c r="N58" s="3"/>
      <c r="O58" s="3"/>
      <c r="P58" s="3"/>
      <c r="Q58" s="3"/>
      <c r="R58" s="3"/>
      <c r="S58" s="3"/>
      <c r="T58" s="3"/>
      <c r="U58" s="33"/>
      <c r="V58" s="3"/>
      <c r="W58" s="33"/>
      <c r="X58" s="3"/>
      <c r="Y58" s="3"/>
      <c r="Z58" s="24"/>
      <c r="AA58" s="3"/>
      <c r="AB58" s="1"/>
      <c r="AC58" s="1"/>
      <c r="AD58" s="1"/>
      <c r="AE58" s="33"/>
      <c r="AF58" s="33"/>
      <c r="AG58" s="1"/>
      <c r="AH58" s="1"/>
    </row>
    <row r="59" spans="1:34" ht="11.25" customHeight="1" x14ac:dyDescent="0.3">
      <c r="A59" s="1"/>
      <c r="B59" s="1"/>
      <c r="C59" s="1"/>
      <c r="D59" s="1"/>
      <c r="E59" s="2"/>
      <c r="F59" s="3"/>
      <c r="G59" s="3"/>
      <c r="H59" s="3"/>
      <c r="I59" s="3"/>
      <c r="J59" s="3"/>
      <c r="K59" s="3"/>
      <c r="L59" s="3"/>
      <c r="M59" s="3"/>
      <c r="N59" s="3"/>
      <c r="O59" s="3"/>
      <c r="P59" s="3"/>
      <c r="Q59" s="3"/>
      <c r="R59" s="3"/>
      <c r="S59" s="3"/>
      <c r="T59" s="3"/>
      <c r="U59" s="33"/>
      <c r="V59" s="3"/>
      <c r="W59" s="33"/>
      <c r="X59" s="3"/>
      <c r="Y59" s="3"/>
      <c r="Z59" s="24"/>
      <c r="AA59" s="3"/>
      <c r="AB59" s="1"/>
      <c r="AC59" s="1"/>
      <c r="AD59" s="1"/>
      <c r="AE59" s="33"/>
      <c r="AF59" s="33"/>
      <c r="AG59" s="1"/>
      <c r="AH59" s="1"/>
    </row>
    <row r="60" spans="1:34" ht="11.25" customHeight="1" x14ac:dyDescent="0.3">
      <c r="A60" s="1"/>
      <c r="B60" s="1"/>
      <c r="C60" s="1"/>
      <c r="D60" s="1"/>
      <c r="E60" s="2"/>
      <c r="F60" s="3"/>
      <c r="G60" s="3"/>
      <c r="H60" s="3"/>
      <c r="I60" s="3"/>
      <c r="J60" s="3"/>
      <c r="K60" s="3"/>
      <c r="L60" s="3"/>
      <c r="M60" s="3"/>
      <c r="N60" s="3"/>
      <c r="O60" s="3"/>
      <c r="P60" s="3"/>
      <c r="Q60" s="3"/>
      <c r="R60" s="3"/>
      <c r="S60" s="3"/>
      <c r="T60" s="3"/>
      <c r="U60" s="33"/>
      <c r="V60" s="3"/>
      <c r="W60" s="33"/>
      <c r="X60" s="3"/>
      <c r="Y60" s="3"/>
      <c r="Z60" s="24"/>
      <c r="AA60" s="3"/>
      <c r="AB60" s="1"/>
      <c r="AC60" s="1"/>
      <c r="AD60" s="1"/>
      <c r="AE60" s="33"/>
      <c r="AF60" s="33"/>
      <c r="AG60" s="1"/>
      <c r="AH60" s="1"/>
    </row>
    <row r="61" spans="1:34" ht="11.25" customHeight="1" x14ac:dyDescent="0.3">
      <c r="A61" s="1"/>
      <c r="B61" s="1"/>
      <c r="C61" s="1"/>
      <c r="D61" s="1"/>
      <c r="E61" s="2"/>
      <c r="F61" s="3"/>
      <c r="G61" s="3"/>
      <c r="H61" s="3"/>
      <c r="I61" s="3"/>
      <c r="J61" s="3"/>
      <c r="K61" s="3"/>
      <c r="L61" s="3"/>
      <c r="M61" s="3"/>
      <c r="N61" s="3"/>
      <c r="O61" s="3"/>
      <c r="P61" s="3"/>
      <c r="Q61" s="3"/>
      <c r="R61" s="3"/>
      <c r="S61" s="3"/>
      <c r="T61" s="3"/>
      <c r="U61" s="33"/>
      <c r="V61" s="3"/>
      <c r="W61" s="33"/>
      <c r="X61" s="3"/>
      <c r="Y61" s="3"/>
      <c r="Z61" s="24"/>
      <c r="AA61" s="3"/>
      <c r="AB61" s="1"/>
      <c r="AC61" s="1"/>
      <c r="AD61" s="1"/>
      <c r="AE61" s="33"/>
      <c r="AF61" s="33"/>
      <c r="AG61" s="1"/>
      <c r="AH61" s="1"/>
    </row>
    <row r="62" spans="1:34" ht="11.25" customHeight="1" x14ac:dyDescent="0.3">
      <c r="A62" s="1"/>
      <c r="B62" s="1"/>
      <c r="C62" s="1"/>
      <c r="D62" s="1"/>
      <c r="E62" s="2"/>
      <c r="F62" s="3"/>
      <c r="G62" s="3"/>
      <c r="H62" s="3"/>
      <c r="I62" s="3"/>
      <c r="J62" s="3"/>
      <c r="K62" s="3"/>
      <c r="L62" s="3"/>
      <c r="M62" s="3"/>
      <c r="N62" s="3"/>
      <c r="O62" s="3"/>
      <c r="P62" s="3"/>
      <c r="Q62" s="3"/>
      <c r="R62" s="3"/>
      <c r="S62" s="3"/>
      <c r="T62" s="3"/>
      <c r="U62" s="33"/>
      <c r="V62" s="3"/>
      <c r="W62" s="33"/>
      <c r="X62" s="3"/>
      <c r="Y62" s="3"/>
      <c r="Z62" s="24"/>
      <c r="AA62" s="3"/>
      <c r="AB62" s="1"/>
      <c r="AC62" s="1"/>
      <c r="AD62" s="1"/>
      <c r="AE62" s="33"/>
      <c r="AF62" s="33"/>
      <c r="AG62" s="1"/>
      <c r="AH62" s="1"/>
    </row>
    <row r="63" spans="1:34" ht="11.25" customHeight="1" x14ac:dyDescent="0.3">
      <c r="A63" s="1"/>
      <c r="B63" s="1"/>
      <c r="C63" s="1"/>
      <c r="D63" s="1"/>
      <c r="E63" s="2"/>
      <c r="F63" s="3"/>
      <c r="G63" s="3"/>
      <c r="H63" s="3"/>
      <c r="I63" s="3"/>
      <c r="J63" s="3"/>
      <c r="K63" s="3"/>
      <c r="L63" s="3"/>
      <c r="M63" s="3"/>
      <c r="N63" s="3"/>
      <c r="O63" s="3"/>
      <c r="P63" s="3"/>
      <c r="Q63" s="3"/>
      <c r="R63" s="3"/>
      <c r="S63" s="3"/>
      <c r="T63" s="3"/>
      <c r="U63" s="33"/>
      <c r="V63" s="3"/>
      <c r="W63" s="33"/>
      <c r="X63" s="3"/>
      <c r="Y63" s="3"/>
      <c r="Z63" s="24"/>
      <c r="AA63" s="3"/>
      <c r="AB63" s="1"/>
      <c r="AC63" s="1"/>
      <c r="AD63" s="1"/>
      <c r="AE63" s="33"/>
      <c r="AF63" s="33"/>
      <c r="AG63" s="1"/>
      <c r="AH63" s="1"/>
    </row>
    <row r="64" spans="1:34" ht="11.25" customHeight="1" x14ac:dyDescent="0.3">
      <c r="A64" s="1"/>
      <c r="B64" s="1"/>
      <c r="C64" s="1"/>
      <c r="D64" s="1"/>
      <c r="E64" s="2"/>
      <c r="F64" s="3"/>
      <c r="G64" s="3"/>
      <c r="H64" s="3"/>
      <c r="I64" s="3"/>
      <c r="J64" s="3"/>
      <c r="K64" s="3"/>
      <c r="L64" s="3"/>
      <c r="M64" s="3"/>
      <c r="N64" s="3"/>
      <c r="O64" s="3"/>
      <c r="P64" s="3"/>
      <c r="Q64" s="3"/>
      <c r="R64" s="3"/>
      <c r="S64" s="3"/>
      <c r="T64" s="3"/>
      <c r="U64" s="33"/>
      <c r="V64" s="3"/>
      <c r="W64" s="33"/>
      <c r="X64" s="3"/>
      <c r="Y64" s="3"/>
      <c r="Z64" s="24"/>
      <c r="AA64" s="3"/>
      <c r="AB64" s="1"/>
      <c r="AC64" s="1"/>
      <c r="AD64" s="1"/>
      <c r="AE64" s="33"/>
      <c r="AF64" s="33"/>
      <c r="AG64" s="1"/>
      <c r="AH64" s="1"/>
    </row>
    <row r="65" spans="1:34" ht="11.25" customHeight="1" x14ac:dyDescent="0.3">
      <c r="A65" s="1"/>
      <c r="B65" s="1"/>
      <c r="C65" s="1"/>
      <c r="D65" s="1"/>
      <c r="E65" s="2"/>
      <c r="F65" s="3"/>
      <c r="G65" s="3"/>
      <c r="H65" s="3"/>
      <c r="I65" s="3"/>
      <c r="J65" s="3"/>
      <c r="K65" s="3"/>
      <c r="L65" s="3"/>
      <c r="M65" s="3"/>
      <c r="N65" s="3"/>
      <c r="O65" s="3"/>
      <c r="P65" s="3"/>
      <c r="Q65" s="3"/>
      <c r="R65" s="3"/>
      <c r="S65" s="3"/>
      <c r="T65" s="3"/>
      <c r="U65" s="33"/>
      <c r="V65" s="3"/>
      <c r="W65" s="33"/>
      <c r="X65" s="3"/>
      <c r="Y65" s="3"/>
      <c r="Z65" s="24"/>
      <c r="AA65" s="3"/>
      <c r="AB65" s="1"/>
      <c r="AC65" s="1"/>
      <c r="AD65" s="1"/>
      <c r="AE65" s="33"/>
      <c r="AF65" s="33"/>
      <c r="AG65" s="1"/>
      <c r="AH65" s="1"/>
    </row>
    <row r="66" spans="1:34" ht="11.25" customHeight="1" x14ac:dyDescent="0.3">
      <c r="A66" s="1"/>
      <c r="B66" s="1"/>
      <c r="C66" s="1"/>
      <c r="D66" s="1"/>
      <c r="E66" s="2"/>
      <c r="F66" s="3"/>
      <c r="G66" s="3"/>
      <c r="H66" s="3"/>
      <c r="I66" s="3"/>
      <c r="J66" s="3"/>
      <c r="K66" s="3"/>
      <c r="L66" s="3"/>
      <c r="M66" s="3"/>
      <c r="N66" s="3"/>
      <c r="O66" s="3"/>
      <c r="P66" s="3"/>
      <c r="Q66" s="3"/>
      <c r="R66" s="3"/>
      <c r="S66" s="3"/>
      <c r="T66" s="3"/>
      <c r="U66" s="33"/>
      <c r="V66" s="3"/>
      <c r="W66" s="33"/>
      <c r="X66" s="3"/>
      <c r="Y66" s="3"/>
      <c r="Z66" s="24"/>
      <c r="AA66" s="3"/>
      <c r="AB66" s="1"/>
      <c r="AC66" s="1"/>
      <c r="AD66" s="1"/>
      <c r="AE66" s="33"/>
      <c r="AF66" s="33"/>
      <c r="AG66" s="1"/>
      <c r="AH66" s="1"/>
    </row>
    <row r="67" spans="1:34" ht="11.25" customHeight="1" x14ac:dyDescent="0.3">
      <c r="A67" s="1"/>
      <c r="B67" s="1"/>
      <c r="C67" s="1"/>
      <c r="D67" s="1"/>
      <c r="E67" s="2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3"/>
      <c r="V67" s="3"/>
      <c r="W67" s="33"/>
      <c r="X67" s="3"/>
      <c r="Y67" s="3"/>
      <c r="Z67" s="24"/>
      <c r="AA67" s="3"/>
      <c r="AB67" s="1"/>
      <c r="AC67" s="1"/>
      <c r="AD67" s="1"/>
      <c r="AE67" s="33"/>
      <c r="AF67" s="33"/>
      <c r="AG67" s="1"/>
      <c r="AH67" s="1"/>
    </row>
    <row r="68" spans="1:34" ht="11.25" customHeight="1" x14ac:dyDescent="0.3">
      <c r="A68" s="1"/>
      <c r="B68" s="1"/>
      <c r="C68" s="1"/>
      <c r="D68" s="1"/>
      <c r="E68" s="2"/>
      <c r="F68" s="3"/>
      <c r="G68" s="3"/>
      <c r="H68" s="3"/>
      <c r="I68" s="3"/>
      <c r="J68" s="3"/>
      <c r="K68" s="3"/>
      <c r="L68" s="3"/>
      <c r="M68" s="3"/>
      <c r="N68" s="3"/>
      <c r="O68" s="3"/>
      <c r="P68" s="3"/>
      <c r="Q68" s="3"/>
      <c r="R68" s="3"/>
      <c r="S68" s="3"/>
      <c r="T68" s="3"/>
      <c r="U68" s="33"/>
      <c r="V68" s="3"/>
      <c r="W68" s="33"/>
      <c r="X68" s="3"/>
      <c r="Y68" s="3"/>
      <c r="Z68" s="24"/>
      <c r="AA68" s="3"/>
      <c r="AB68" s="1"/>
      <c r="AC68" s="1"/>
      <c r="AD68" s="1"/>
      <c r="AE68" s="33"/>
      <c r="AF68" s="33"/>
      <c r="AG68" s="1"/>
      <c r="AH68" s="1"/>
    </row>
    <row r="69" spans="1:34" ht="11.25" customHeight="1" x14ac:dyDescent="0.3">
      <c r="A69" s="1"/>
      <c r="B69" s="1"/>
      <c r="C69" s="1"/>
      <c r="D69" s="1"/>
      <c r="E69" s="2"/>
      <c r="F69" s="3"/>
      <c r="G69" s="3"/>
      <c r="H69" s="3"/>
      <c r="I69" s="3"/>
      <c r="J69" s="3"/>
      <c r="K69" s="3"/>
      <c r="L69" s="3"/>
      <c r="M69" s="3"/>
      <c r="N69" s="3"/>
      <c r="O69" s="3"/>
      <c r="P69" s="3"/>
      <c r="Q69" s="3"/>
      <c r="R69" s="3"/>
      <c r="S69" s="3"/>
      <c r="T69" s="3"/>
      <c r="U69" s="33"/>
      <c r="V69" s="3"/>
      <c r="W69" s="33"/>
      <c r="X69" s="3"/>
      <c r="Y69" s="3"/>
      <c r="Z69" s="24"/>
      <c r="AA69" s="3"/>
      <c r="AB69" s="1"/>
      <c r="AC69" s="1"/>
      <c r="AD69" s="1"/>
      <c r="AE69" s="33"/>
      <c r="AF69" s="33"/>
      <c r="AG69" s="1"/>
      <c r="AH69" s="1"/>
    </row>
    <row r="70" spans="1:34" ht="11.25" customHeight="1" x14ac:dyDescent="0.3">
      <c r="A70" s="1"/>
      <c r="B70" s="1"/>
      <c r="C70" s="1"/>
      <c r="D70" s="1"/>
      <c r="E70" s="2"/>
      <c r="F70" s="3"/>
      <c r="G70" s="3"/>
      <c r="H70" s="3"/>
      <c r="I70" s="3"/>
      <c r="J70" s="3"/>
      <c r="K70" s="3"/>
      <c r="L70" s="3"/>
      <c r="M70" s="3"/>
      <c r="N70" s="3"/>
      <c r="O70" s="3"/>
      <c r="P70" s="3"/>
      <c r="Q70" s="3"/>
      <c r="R70" s="3"/>
      <c r="S70" s="3"/>
      <c r="T70" s="3"/>
      <c r="U70" s="33"/>
      <c r="V70" s="3"/>
      <c r="W70" s="33"/>
      <c r="X70" s="3"/>
      <c r="Y70" s="3"/>
      <c r="Z70" s="24"/>
      <c r="AA70" s="3"/>
      <c r="AB70" s="1"/>
      <c r="AC70" s="1"/>
      <c r="AD70" s="1"/>
      <c r="AE70" s="33"/>
      <c r="AF70" s="33"/>
      <c r="AG70" s="1"/>
      <c r="AH70" s="1"/>
    </row>
    <row r="71" spans="1:34" ht="11.25" customHeight="1" x14ac:dyDescent="0.3">
      <c r="A71" s="1"/>
      <c r="B71" s="1"/>
      <c r="C71" s="1"/>
      <c r="D71" s="1"/>
      <c r="E71" s="2"/>
      <c r="F71" s="3"/>
      <c r="G71" s="3"/>
      <c r="H71" s="3"/>
      <c r="I71" s="3"/>
      <c r="J71" s="3"/>
      <c r="K71" s="3"/>
      <c r="L71" s="3"/>
      <c r="M71" s="3"/>
      <c r="N71" s="3"/>
      <c r="O71" s="3"/>
      <c r="P71" s="3"/>
      <c r="Q71" s="3"/>
      <c r="R71" s="3"/>
      <c r="S71" s="3"/>
      <c r="T71" s="3"/>
      <c r="U71" s="33"/>
      <c r="V71" s="3"/>
      <c r="W71" s="33"/>
      <c r="X71" s="3"/>
      <c r="Y71" s="3"/>
      <c r="Z71" s="24"/>
      <c r="AA71" s="3"/>
      <c r="AB71" s="1"/>
      <c r="AC71" s="1"/>
      <c r="AD71" s="1"/>
      <c r="AE71" s="33"/>
      <c r="AF71" s="33"/>
      <c r="AG71" s="1"/>
      <c r="AH71" s="1"/>
    </row>
    <row r="72" spans="1:34" ht="11.25" customHeight="1" x14ac:dyDescent="0.3">
      <c r="A72" s="1"/>
      <c r="B72" s="1"/>
      <c r="C72" s="1"/>
      <c r="D72" s="1"/>
      <c r="E72" s="2"/>
      <c r="F72" s="3"/>
      <c r="G72" s="3"/>
      <c r="H72" s="3"/>
      <c r="I72" s="3"/>
      <c r="J72" s="3"/>
      <c r="K72" s="3"/>
      <c r="L72" s="3"/>
      <c r="M72" s="3"/>
      <c r="N72" s="3"/>
      <c r="O72" s="3"/>
      <c r="P72" s="3"/>
      <c r="Q72" s="3"/>
      <c r="R72" s="3"/>
      <c r="S72" s="3"/>
      <c r="T72" s="3"/>
      <c r="U72" s="33"/>
      <c r="V72" s="3"/>
      <c r="W72" s="33"/>
      <c r="X72" s="3"/>
      <c r="Y72" s="3"/>
      <c r="Z72" s="24"/>
      <c r="AA72" s="3"/>
      <c r="AB72" s="1"/>
      <c r="AC72" s="1"/>
      <c r="AD72" s="1"/>
      <c r="AE72" s="33"/>
      <c r="AF72" s="33"/>
      <c r="AG72" s="1"/>
      <c r="AH72" s="1"/>
    </row>
    <row r="73" spans="1:34" ht="11.25" customHeight="1" x14ac:dyDescent="0.3">
      <c r="A73" s="1"/>
      <c r="B73" s="1"/>
      <c r="C73" s="1"/>
      <c r="D73" s="1"/>
      <c r="E73" s="2"/>
      <c r="F73" s="3"/>
      <c r="G73" s="3"/>
      <c r="H73" s="3"/>
      <c r="I73" s="3"/>
      <c r="J73" s="3"/>
      <c r="K73" s="3"/>
      <c r="L73" s="3"/>
      <c r="M73" s="3"/>
      <c r="N73" s="3"/>
      <c r="O73" s="3"/>
      <c r="P73" s="3"/>
      <c r="Q73" s="3"/>
      <c r="R73" s="3"/>
      <c r="S73" s="3"/>
      <c r="T73" s="3"/>
      <c r="U73" s="33"/>
      <c r="V73" s="3"/>
      <c r="W73" s="33"/>
      <c r="X73" s="3"/>
      <c r="Y73" s="3"/>
      <c r="Z73" s="24"/>
      <c r="AA73" s="3"/>
      <c r="AB73" s="1"/>
      <c r="AC73" s="1"/>
      <c r="AD73" s="1"/>
      <c r="AE73" s="33"/>
      <c r="AF73" s="33"/>
      <c r="AG73" s="1"/>
      <c r="AH73" s="1"/>
    </row>
    <row r="74" spans="1:34" ht="11.25" customHeight="1" x14ac:dyDescent="0.3">
      <c r="A74" s="1"/>
      <c r="B74" s="1"/>
      <c r="C74" s="1"/>
      <c r="D74" s="1"/>
      <c r="E74" s="2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3"/>
      <c r="V74" s="3"/>
      <c r="W74" s="33"/>
      <c r="X74" s="3"/>
      <c r="Y74" s="3"/>
      <c r="Z74" s="24"/>
      <c r="AA74" s="3"/>
      <c r="AB74" s="1"/>
      <c r="AC74" s="1"/>
      <c r="AD74" s="1"/>
      <c r="AE74" s="33"/>
      <c r="AF74" s="33"/>
      <c r="AG74" s="1"/>
      <c r="AH74" s="1"/>
    </row>
    <row r="75" spans="1:34" ht="11.25" customHeight="1" x14ac:dyDescent="0.3">
      <c r="A75" s="1"/>
      <c r="B75" s="1"/>
      <c r="C75" s="1"/>
      <c r="D75" s="1"/>
      <c r="E75" s="2"/>
      <c r="F75" s="3"/>
      <c r="G75" s="3"/>
      <c r="H75" s="3"/>
      <c r="I75" s="3"/>
      <c r="J75" s="3"/>
      <c r="K75" s="3"/>
      <c r="L75" s="3"/>
      <c r="M75" s="3"/>
      <c r="N75" s="3"/>
      <c r="O75" s="3"/>
      <c r="P75" s="3"/>
      <c r="Q75" s="3"/>
      <c r="R75" s="3"/>
      <c r="S75" s="3"/>
      <c r="T75" s="3"/>
      <c r="U75" s="33"/>
      <c r="V75" s="3"/>
      <c r="W75" s="33"/>
      <c r="X75" s="3"/>
      <c r="Y75" s="3"/>
      <c r="Z75" s="24"/>
      <c r="AA75" s="3"/>
      <c r="AB75" s="1"/>
      <c r="AC75" s="1"/>
      <c r="AD75" s="1"/>
      <c r="AE75" s="33"/>
      <c r="AF75" s="33"/>
      <c r="AG75" s="1"/>
      <c r="AH75" s="1"/>
    </row>
    <row r="76" spans="1:34" ht="11.25" customHeight="1" x14ac:dyDescent="0.3">
      <c r="A76" s="1"/>
      <c r="B76" s="1"/>
      <c r="C76" s="1"/>
      <c r="D76" s="1"/>
      <c r="E76" s="2"/>
      <c r="F76" s="3"/>
      <c r="G76" s="3"/>
      <c r="H76" s="3"/>
      <c r="I76" s="3"/>
      <c r="J76" s="3"/>
      <c r="K76" s="3"/>
      <c r="L76" s="3"/>
      <c r="M76" s="3"/>
      <c r="N76" s="3"/>
      <c r="O76" s="3"/>
      <c r="P76" s="3"/>
      <c r="Q76" s="3"/>
      <c r="R76" s="3"/>
      <c r="S76" s="3"/>
      <c r="T76" s="3"/>
      <c r="U76" s="33"/>
      <c r="V76" s="3"/>
      <c r="W76" s="33"/>
      <c r="X76" s="3"/>
      <c r="Y76" s="3"/>
      <c r="Z76" s="24"/>
      <c r="AA76" s="3"/>
      <c r="AB76" s="1"/>
      <c r="AC76" s="1"/>
      <c r="AD76" s="1"/>
      <c r="AE76" s="33"/>
      <c r="AF76" s="33"/>
      <c r="AG76" s="1"/>
      <c r="AH76" s="1"/>
    </row>
    <row r="77" spans="1:34" ht="11.25" customHeight="1" x14ac:dyDescent="0.3">
      <c r="A77" s="1"/>
      <c r="B77" s="1"/>
      <c r="C77" s="1"/>
      <c r="D77" s="1"/>
      <c r="E77" s="2"/>
      <c r="F77" s="3"/>
      <c r="G77" s="3"/>
      <c r="H77" s="3"/>
      <c r="I77" s="3"/>
      <c r="J77" s="3"/>
      <c r="K77" s="3"/>
      <c r="L77" s="3"/>
      <c r="M77" s="3"/>
      <c r="N77" s="3"/>
      <c r="O77" s="3"/>
      <c r="P77" s="3"/>
      <c r="Q77" s="3"/>
      <c r="R77" s="3"/>
      <c r="S77" s="3"/>
      <c r="T77" s="3"/>
      <c r="U77" s="33"/>
      <c r="V77" s="3"/>
      <c r="W77" s="33"/>
      <c r="X77" s="3"/>
      <c r="Y77" s="3"/>
      <c r="Z77" s="24"/>
      <c r="AA77" s="3"/>
      <c r="AB77" s="1"/>
      <c r="AC77" s="1"/>
      <c r="AD77" s="1"/>
      <c r="AE77" s="33"/>
      <c r="AF77" s="33"/>
      <c r="AG77" s="1"/>
      <c r="AH77" s="1"/>
    </row>
    <row r="78" spans="1:34" ht="11.25" customHeight="1" x14ac:dyDescent="0.3">
      <c r="A78" s="1"/>
      <c r="B78" s="1"/>
      <c r="C78" s="1"/>
      <c r="D78" s="1"/>
      <c r="E78" s="2"/>
      <c r="F78" s="3"/>
      <c r="G78" s="3"/>
      <c r="H78" s="3"/>
      <c r="I78" s="3"/>
      <c r="J78" s="3"/>
      <c r="K78" s="3"/>
      <c r="L78" s="3"/>
      <c r="M78" s="3"/>
      <c r="N78" s="3"/>
      <c r="O78" s="3"/>
      <c r="P78" s="3"/>
      <c r="Q78" s="3"/>
      <c r="R78" s="3"/>
      <c r="S78" s="3"/>
      <c r="T78" s="3"/>
      <c r="U78" s="33"/>
      <c r="V78" s="3"/>
      <c r="W78" s="33"/>
      <c r="X78" s="3"/>
      <c r="Y78" s="3"/>
      <c r="Z78" s="24"/>
      <c r="AA78" s="3"/>
      <c r="AB78" s="1"/>
      <c r="AC78" s="1"/>
      <c r="AD78" s="1"/>
      <c r="AE78" s="33"/>
      <c r="AF78" s="33"/>
      <c r="AG78" s="1"/>
      <c r="AH78" s="1"/>
    </row>
    <row r="79" spans="1:34" ht="11.25" customHeight="1" x14ac:dyDescent="0.3">
      <c r="A79" s="1"/>
      <c r="B79" s="1"/>
      <c r="C79" s="1"/>
      <c r="D79" s="1"/>
      <c r="E79" s="2"/>
      <c r="F79" s="3"/>
      <c r="G79" s="3"/>
      <c r="H79" s="3"/>
      <c r="I79" s="3"/>
      <c r="J79" s="3"/>
      <c r="K79" s="3"/>
      <c r="L79" s="3"/>
      <c r="M79" s="3"/>
      <c r="N79" s="3"/>
      <c r="O79" s="3"/>
      <c r="P79" s="3"/>
      <c r="Q79" s="3"/>
      <c r="R79" s="3"/>
      <c r="S79" s="3"/>
      <c r="T79" s="3"/>
      <c r="U79" s="33"/>
      <c r="V79" s="3"/>
      <c r="W79" s="33"/>
      <c r="X79" s="3"/>
      <c r="Y79" s="3"/>
      <c r="Z79" s="24"/>
      <c r="AA79" s="3"/>
      <c r="AB79" s="1"/>
      <c r="AC79" s="1"/>
      <c r="AD79" s="1"/>
      <c r="AE79" s="33"/>
      <c r="AF79" s="33"/>
      <c r="AG79" s="1"/>
      <c r="AH79" s="1"/>
    </row>
    <row r="80" spans="1:34" ht="11.25" customHeight="1" x14ac:dyDescent="0.3">
      <c r="A80" s="1"/>
      <c r="B80" s="1"/>
      <c r="C80" s="1"/>
      <c r="D80" s="1"/>
      <c r="E80" s="2"/>
      <c r="F80" s="3"/>
      <c r="G80" s="3"/>
      <c r="H80" s="3"/>
      <c r="I80" s="3"/>
      <c r="J80" s="3"/>
      <c r="K80" s="3"/>
      <c r="L80" s="3"/>
      <c r="M80" s="3"/>
      <c r="N80" s="3"/>
      <c r="O80" s="3"/>
      <c r="P80" s="3"/>
      <c r="Q80" s="3"/>
      <c r="R80" s="3"/>
      <c r="S80" s="3"/>
      <c r="T80" s="3"/>
      <c r="U80" s="33"/>
      <c r="V80" s="3"/>
      <c r="W80" s="33"/>
      <c r="X80" s="3"/>
      <c r="Y80" s="3"/>
      <c r="Z80" s="24"/>
      <c r="AA80" s="3"/>
      <c r="AB80" s="1"/>
      <c r="AC80" s="1"/>
      <c r="AD80" s="1"/>
      <c r="AE80" s="33"/>
      <c r="AF80" s="33"/>
      <c r="AG80" s="1"/>
      <c r="AH80" s="1"/>
    </row>
    <row r="81" spans="1:34" ht="11.25" customHeight="1" x14ac:dyDescent="0.3">
      <c r="A81" s="1"/>
      <c r="B81" s="1"/>
      <c r="C81" s="1"/>
      <c r="D81" s="1"/>
      <c r="E81" s="2"/>
      <c r="F81" s="3"/>
      <c r="G81" s="3"/>
      <c r="H81" s="3"/>
      <c r="I81" s="3"/>
      <c r="J81" s="3"/>
      <c r="K81" s="3"/>
      <c r="L81" s="3"/>
      <c r="M81" s="3"/>
      <c r="N81" s="3"/>
      <c r="O81" s="3"/>
      <c r="P81" s="3"/>
      <c r="Q81" s="3"/>
      <c r="R81" s="3"/>
      <c r="S81" s="3"/>
      <c r="T81" s="3"/>
      <c r="U81" s="33"/>
      <c r="V81" s="3"/>
      <c r="W81" s="33"/>
      <c r="X81" s="3"/>
      <c r="Y81" s="3"/>
      <c r="Z81" s="24"/>
      <c r="AA81" s="3"/>
      <c r="AB81" s="1"/>
      <c r="AC81" s="1"/>
      <c r="AD81" s="1"/>
      <c r="AE81" s="33"/>
      <c r="AF81" s="33"/>
      <c r="AG81" s="1"/>
      <c r="AH81" s="1"/>
    </row>
    <row r="82" spans="1:34" ht="11.25" customHeight="1" x14ac:dyDescent="0.3">
      <c r="A82" s="1"/>
      <c r="B82" s="1"/>
      <c r="C82" s="1"/>
      <c r="D82" s="1"/>
      <c r="E82" s="2"/>
      <c r="F82" s="3"/>
      <c r="G82" s="3"/>
      <c r="H82" s="3"/>
      <c r="I82" s="3"/>
      <c r="J82" s="3"/>
      <c r="K82" s="3"/>
      <c r="L82" s="3"/>
      <c r="M82" s="3"/>
      <c r="N82" s="3"/>
      <c r="O82" s="3"/>
      <c r="P82" s="3"/>
      <c r="Q82" s="3"/>
      <c r="R82" s="3"/>
      <c r="S82" s="3"/>
      <c r="T82" s="3"/>
      <c r="U82" s="33"/>
      <c r="V82" s="3"/>
      <c r="W82" s="33"/>
      <c r="X82" s="3"/>
      <c r="Y82" s="3"/>
      <c r="Z82" s="24"/>
      <c r="AA82" s="3"/>
      <c r="AB82" s="1"/>
      <c r="AC82" s="1"/>
      <c r="AD82" s="1"/>
      <c r="AE82" s="33"/>
      <c r="AF82" s="33"/>
      <c r="AG82" s="1"/>
      <c r="AH82" s="1"/>
    </row>
    <row r="83" spans="1:34" ht="11.25" customHeight="1" x14ac:dyDescent="0.3">
      <c r="A83" s="1"/>
      <c r="B83" s="1"/>
      <c r="C83" s="1"/>
      <c r="D83" s="1"/>
      <c r="E83" s="2"/>
      <c r="F83" s="3"/>
      <c r="G83" s="3"/>
      <c r="H83" s="3"/>
      <c r="I83" s="3"/>
      <c r="J83" s="3"/>
      <c r="K83" s="3"/>
      <c r="L83" s="3"/>
      <c r="M83" s="3"/>
      <c r="N83" s="3"/>
      <c r="O83" s="3"/>
      <c r="P83" s="3"/>
      <c r="Q83" s="3"/>
      <c r="R83" s="3"/>
      <c r="S83" s="3"/>
      <c r="T83" s="3"/>
      <c r="U83" s="33"/>
      <c r="V83" s="3"/>
      <c r="W83" s="33"/>
      <c r="X83" s="3"/>
      <c r="Y83" s="3"/>
      <c r="Z83" s="24"/>
      <c r="AA83" s="3"/>
      <c r="AB83" s="1"/>
      <c r="AC83" s="1"/>
      <c r="AD83" s="1"/>
      <c r="AE83" s="33"/>
      <c r="AF83" s="33"/>
      <c r="AG83" s="1"/>
      <c r="AH83" s="1"/>
    </row>
    <row r="84" spans="1:34" ht="11.25" customHeight="1" x14ac:dyDescent="0.3">
      <c r="A84" s="1"/>
      <c r="B84" s="1"/>
      <c r="C84" s="1"/>
      <c r="D84" s="1"/>
      <c r="E84" s="2"/>
      <c r="F84" s="3"/>
      <c r="G84" s="3"/>
      <c r="H84" s="3"/>
      <c r="I84" s="3"/>
      <c r="J84" s="3"/>
      <c r="K84" s="3"/>
      <c r="L84" s="3"/>
      <c r="M84" s="3"/>
      <c r="N84" s="3"/>
      <c r="O84" s="3"/>
      <c r="P84" s="3"/>
      <c r="Q84" s="3"/>
      <c r="R84" s="3"/>
      <c r="S84" s="3"/>
      <c r="T84" s="3"/>
      <c r="U84" s="33"/>
      <c r="V84" s="3"/>
      <c r="W84" s="33"/>
      <c r="X84" s="3"/>
      <c r="Y84" s="3"/>
      <c r="Z84" s="24"/>
      <c r="AA84" s="3"/>
      <c r="AB84" s="1"/>
      <c r="AC84" s="1"/>
      <c r="AD84" s="1"/>
      <c r="AE84" s="33"/>
      <c r="AF84" s="33"/>
      <c r="AG84" s="1"/>
      <c r="AH84" s="1"/>
    </row>
    <row r="85" spans="1:34" ht="11.25" customHeight="1" x14ac:dyDescent="0.3">
      <c r="A85" s="1"/>
      <c r="B85" s="1"/>
      <c r="C85" s="1"/>
      <c r="D85" s="1"/>
      <c r="E85" s="2"/>
      <c r="F85" s="3"/>
      <c r="G85" s="3"/>
      <c r="H85" s="3"/>
      <c r="I85" s="3"/>
      <c r="J85" s="3"/>
      <c r="K85" s="3"/>
      <c r="L85" s="3"/>
      <c r="M85" s="3"/>
      <c r="N85" s="3"/>
      <c r="O85" s="3"/>
      <c r="P85" s="3"/>
      <c r="Q85" s="3"/>
      <c r="R85" s="3"/>
      <c r="S85" s="3"/>
      <c r="T85" s="3"/>
      <c r="U85" s="33"/>
      <c r="V85" s="3"/>
      <c r="W85" s="33"/>
      <c r="X85" s="3"/>
      <c r="Y85" s="3"/>
      <c r="Z85" s="24"/>
      <c r="AA85" s="3"/>
      <c r="AB85" s="1"/>
      <c r="AC85" s="1"/>
      <c r="AD85" s="1"/>
      <c r="AE85" s="33"/>
      <c r="AF85" s="33"/>
      <c r="AG85" s="1"/>
      <c r="AH85" s="1"/>
    </row>
    <row r="86" spans="1:34" ht="11.25" customHeight="1" x14ac:dyDescent="0.3">
      <c r="A86" s="1"/>
      <c r="B86" s="1"/>
      <c r="C86" s="1"/>
      <c r="D86" s="1"/>
      <c r="E86" s="2"/>
      <c r="F86" s="3"/>
      <c r="G86" s="3"/>
      <c r="H86" s="3"/>
      <c r="I86" s="3"/>
      <c r="J86" s="3"/>
      <c r="K86" s="3"/>
      <c r="L86" s="3"/>
      <c r="M86" s="3"/>
      <c r="N86" s="3"/>
      <c r="O86" s="3"/>
      <c r="P86" s="3"/>
      <c r="Q86" s="3"/>
      <c r="R86" s="3"/>
      <c r="S86" s="3"/>
      <c r="T86" s="3"/>
      <c r="U86" s="33"/>
      <c r="V86" s="3"/>
      <c r="W86" s="33"/>
      <c r="X86" s="3"/>
      <c r="Y86" s="3"/>
      <c r="Z86" s="24"/>
      <c r="AA86" s="3"/>
      <c r="AB86" s="1"/>
      <c r="AC86" s="1"/>
      <c r="AD86" s="1"/>
      <c r="AE86" s="33"/>
      <c r="AF86" s="33"/>
      <c r="AG86" s="1"/>
      <c r="AH86" s="1"/>
    </row>
    <row r="87" spans="1:34" ht="11.25" customHeight="1" x14ac:dyDescent="0.3">
      <c r="A87" s="1"/>
      <c r="B87" s="1"/>
      <c r="C87" s="1"/>
      <c r="D87" s="1"/>
      <c r="E87" s="2"/>
      <c r="F87" s="3"/>
      <c r="G87" s="3"/>
      <c r="H87" s="3"/>
      <c r="I87" s="3"/>
      <c r="J87" s="3"/>
      <c r="K87" s="3"/>
      <c r="L87" s="3"/>
      <c r="M87" s="3"/>
      <c r="N87" s="3"/>
      <c r="O87" s="3"/>
      <c r="P87" s="3"/>
      <c r="Q87" s="3"/>
      <c r="R87" s="3"/>
      <c r="S87" s="3"/>
      <c r="T87" s="3"/>
      <c r="U87" s="33"/>
      <c r="V87" s="3"/>
      <c r="W87" s="33"/>
      <c r="X87" s="3"/>
      <c r="Y87" s="3"/>
      <c r="Z87" s="24"/>
      <c r="AA87" s="3"/>
      <c r="AB87" s="1"/>
      <c r="AC87" s="1"/>
      <c r="AD87" s="1"/>
      <c r="AE87" s="33"/>
      <c r="AF87" s="33"/>
      <c r="AG87" s="1"/>
      <c r="AH87" s="1"/>
    </row>
    <row r="88" spans="1:34" ht="11.25" customHeight="1" x14ac:dyDescent="0.3">
      <c r="A88" s="1"/>
      <c r="B88" s="1"/>
      <c r="C88" s="1"/>
      <c r="D88" s="1"/>
      <c r="E88" s="2"/>
      <c r="F88" s="3"/>
      <c r="G88" s="3"/>
      <c r="H88" s="3"/>
      <c r="I88" s="3"/>
      <c r="J88" s="3"/>
      <c r="K88" s="3"/>
      <c r="L88" s="3"/>
      <c r="M88" s="3"/>
      <c r="N88" s="3"/>
      <c r="O88" s="3"/>
      <c r="P88" s="3"/>
      <c r="Q88" s="3"/>
      <c r="R88" s="3"/>
      <c r="S88" s="3"/>
      <c r="T88" s="3"/>
      <c r="U88" s="33"/>
      <c r="V88" s="3"/>
      <c r="W88" s="33"/>
      <c r="X88" s="3"/>
      <c r="Y88" s="3"/>
      <c r="Z88" s="24"/>
      <c r="AA88" s="3"/>
      <c r="AB88" s="1"/>
      <c r="AC88" s="1"/>
      <c r="AD88" s="1"/>
      <c r="AE88" s="33"/>
      <c r="AF88" s="33"/>
      <c r="AG88" s="1"/>
      <c r="AH88" s="1"/>
    </row>
    <row r="89" spans="1:34" ht="11.25" customHeight="1" x14ac:dyDescent="0.3">
      <c r="A89" s="1"/>
      <c r="B89" s="1"/>
      <c r="C89" s="1"/>
      <c r="D89" s="1"/>
      <c r="E89" s="2"/>
      <c r="F89" s="3"/>
      <c r="G89" s="3"/>
      <c r="H89" s="3"/>
      <c r="I89" s="3"/>
      <c r="J89" s="3"/>
      <c r="K89" s="3"/>
      <c r="L89" s="3"/>
      <c r="M89" s="3"/>
      <c r="N89" s="3"/>
      <c r="O89" s="3"/>
      <c r="P89" s="3"/>
      <c r="Q89" s="3"/>
      <c r="R89" s="3"/>
      <c r="S89" s="3"/>
      <c r="T89" s="3"/>
      <c r="U89" s="33"/>
      <c r="V89" s="3"/>
      <c r="W89" s="33"/>
      <c r="X89" s="3"/>
      <c r="Y89" s="3"/>
      <c r="Z89" s="24"/>
      <c r="AA89" s="3"/>
      <c r="AB89" s="1"/>
      <c r="AC89" s="1"/>
      <c r="AD89" s="1"/>
      <c r="AE89" s="33"/>
      <c r="AF89" s="33"/>
      <c r="AG89" s="1"/>
      <c r="AH89" s="1"/>
    </row>
    <row r="90" spans="1:34" ht="11.25" customHeight="1" x14ac:dyDescent="0.3">
      <c r="A90" s="1"/>
      <c r="B90" s="1"/>
      <c r="C90" s="1"/>
      <c r="D90" s="1"/>
      <c r="E90" s="2"/>
      <c r="F90" s="3"/>
      <c r="G90" s="3"/>
      <c r="H90" s="3"/>
      <c r="I90" s="3"/>
      <c r="J90" s="3"/>
      <c r="K90" s="3"/>
      <c r="L90" s="3"/>
      <c r="M90" s="3"/>
      <c r="N90" s="3"/>
      <c r="O90" s="3"/>
      <c r="P90" s="3"/>
      <c r="Q90" s="3"/>
      <c r="R90" s="3"/>
      <c r="S90" s="3"/>
      <c r="T90" s="3"/>
      <c r="U90" s="33"/>
      <c r="V90" s="3"/>
      <c r="W90" s="33"/>
      <c r="X90" s="3"/>
      <c r="Y90" s="3"/>
      <c r="Z90" s="24"/>
      <c r="AA90" s="3"/>
      <c r="AB90" s="1"/>
      <c r="AC90" s="1"/>
      <c r="AD90" s="1"/>
      <c r="AE90" s="33"/>
      <c r="AF90" s="33"/>
      <c r="AG90" s="1"/>
      <c r="AH90" s="1"/>
    </row>
    <row r="91" spans="1:34" ht="11.25" customHeight="1" x14ac:dyDescent="0.3">
      <c r="A91" s="1"/>
      <c r="B91" s="1"/>
      <c r="C91" s="1"/>
      <c r="D91" s="1"/>
      <c r="E91" s="2"/>
      <c r="F91" s="3"/>
      <c r="G91" s="3"/>
      <c r="H91" s="3"/>
      <c r="I91" s="3"/>
      <c r="J91" s="3"/>
      <c r="K91" s="3"/>
      <c r="L91" s="3"/>
      <c r="M91" s="3"/>
      <c r="N91" s="3"/>
      <c r="O91" s="3"/>
      <c r="P91" s="3"/>
      <c r="Q91" s="3"/>
      <c r="R91" s="3"/>
      <c r="S91" s="3"/>
      <c r="T91" s="3"/>
      <c r="U91" s="33"/>
      <c r="V91" s="3"/>
      <c r="W91" s="33"/>
      <c r="X91" s="3"/>
      <c r="Y91" s="3"/>
      <c r="Z91" s="24"/>
      <c r="AA91" s="3"/>
      <c r="AB91" s="1"/>
      <c r="AC91" s="1"/>
      <c r="AD91" s="1"/>
      <c r="AE91" s="33"/>
      <c r="AF91" s="33"/>
      <c r="AG91" s="1"/>
      <c r="AH91" s="1"/>
    </row>
    <row r="92" spans="1:34" ht="11.25" customHeight="1" x14ac:dyDescent="0.3">
      <c r="A92" s="1"/>
      <c r="B92" s="1"/>
      <c r="C92" s="1"/>
      <c r="D92" s="1"/>
      <c r="E92" s="2"/>
      <c r="F92" s="3"/>
      <c r="G92" s="3"/>
      <c r="H92" s="3"/>
      <c r="I92" s="3"/>
      <c r="J92" s="3"/>
      <c r="K92" s="3"/>
      <c r="L92" s="3"/>
      <c r="M92" s="3"/>
      <c r="N92" s="3"/>
      <c r="O92" s="3"/>
      <c r="P92" s="3"/>
      <c r="Q92" s="3"/>
      <c r="R92" s="3"/>
      <c r="S92" s="3"/>
      <c r="T92" s="3"/>
      <c r="U92" s="33"/>
      <c r="V92" s="3"/>
      <c r="W92" s="33"/>
      <c r="X92" s="3"/>
      <c r="Y92" s="3"/>
      <c r="Z92" s="24"/>
      <c r="AA92" s="3"/>
      <c r="AB92" s="1"/>
      <c r="AC92" s="1"/>
      <c r="AD92" s="1"/>
      <c r="AE92" s="33"/>
      <c r="AF92" s="33"/>
      <c r="AG92" s="1"/>
      <c r="AH92" s="1"/>
    </row>
    <row r="93" spans="1:34" ht="11.25" customHeight="1" x14ac:dyDescent="0.3">
      <c r="A93" s="1"/>
      <c r="B93" s="1"/>
      <c r="C93" s="1"/>
      <c r="D93" s="1"/>
      <c r="E93" s="2"/>
      <c r="F93" s="3"/>
      <c r="G93" s="3"/>
      <c r="H93" s="3"/>
      <c r="I93" s="3"/>
      <c r="J93" s="3"/>
      <c r="K93" s="3"/>
      <c r="L93" s="3"/>
      <c r="M93" s="3"/>
      <c r="N93" s="3"/>
      <c r="O93" s="3"/>
      <c r="P93" s="3"/>
      <c r="Q93" s="3"/>
      <c r="R93" s="3"/>
      <c r="S93" s="3"/>
      <c r="T93" s="3"/>
      <c r="U93" s="33"/>
      <c r="V93" s="3"/>
      <c r="W93" s="33"/>
      <c r="X93" s="3"/>
      <c r="Y93" s="3"/>
      <c r="Z93" s="24"/>
      <c r="AA93" s="3"/>
      <c r="AB93" s="1"/>
      <c r="AC93" s="1"/>
      <c r="AD93" s="1"/>
      <c r="AE93" s="33"/>
      <c r="AF93" s="33"/>
      <c r="AG93" s="1"/>
      <c r="AH93" s="1"/>
    </row>
    <row r="94" spans="1:34" ht="11.25" customHeight="1" x14ac:dyDescent="0.3">
      <c r="A94" s="1"/>
      <c r="B94" s="1"/>
      <c r="C94" s="1"/>
      <c r="D94" s="1"/>
      <c r="E94" s="2"/>
      <c r="F94" s="3"/>
      <c r="G94" s="3"/>
      <c r="H94" s="3"/>
      <c r="I94" s="3"/>
      <c r="J94" s="3"/>
      <c r="K94" s="3"/>
      <c r="L94" s="3"/>
      <c r="M94" s="3"/>
      <c r="N94" s="3"/>
      <c r="O94" s="3"/>
      <c r="P94" s="3"/>
      <c r="Q94" s="3"/>
      <c r="R94" s="3"/>
      <c r="S94" s="3"/>
      <c r="T94" s="3"/>
      <c r="U94" s="33"/>
      <c r="V94" s="3"/>
      <c r="W94" s="33"/>
      <c r="X94" s="3"/>
      <c r="Y94" s="3"/>
      <c r="Z94" s="24"/>
      <c r="AA94" s="3"/>
      <c r="AB94" s="1"/>
      <c r="AC94" s="1"/>
      <c r="AD94" s="1"/>
      <c r="AE94" s="33"/>
      <c r="AF94" s="33"/>
      <c r="AG94" s="1"/>
      <c r="AH94" s="1"/>
    </row>
    <row r="95" spans="1:34" ht="11.25" customHeight="1" x14ac:dyDescent="0.3">
      <c r="A95" s="1"/>
      <c r="B95" s="1"/>
      <c r="C95" s="1"/>
      <c r="D95" s="1"/>
      <c r="E95" s="2"/>
      <c r="F95" s="3"/>
      <c r="G95" s="3"/>
      <c r="H95" s="3"/>
      <c r="I95" s="3"/>
      <c r="J95" s="3"/>
      <c r="K95" s="3"/>
      <c r="L95" s="3"/>
      <c r="M95" s="3"/>
      <c r="N95" s="3"/>
      <c r="O95" s="3"/>
      <c r="P95" s="3"/>
      <c r="Q95" s="3"/>
      <c r="R95" s="3"/>
      <c r="S95" s="3"/>
      <c r="T95" s="3"/>
      <c r="U95" s="33"/>
      <c r="V95" s="3"/>
      <c r="W95" s="33"/>
      <c r="X95" s="3"/>
      <c r="Y95" s="3"/>
      <c r="Z95" s="24"/>
      <c r="AA95" s="3"/>
      <c r="AB95" s="1"/>
      <c r="AC95" s="1"/>
      <c r="AD95" s="1"/>
      <c r="AE95" s="33"/>
      <c r="AF95" s="33"/>
      <c r="AG95" s="1"/>
      <c r="AH95" s="1"/>
    </row>
    <row r="96" spans="1:34" ht="11.25" customHeight="1" x14ac:dyDescent="0.3">
      <c r="A96" s="1"/>
      <c r="B96" s="1"/>
      <c r="C96" s="1"/>
      <c r="D96" s="1"/>
      <c r="E96" s="2"/>
      <c r="F96" s="3"/>
      <c r="G96" s="3"/>
      <c r="H96" s="3"/>
      <c r="I96" s="3"/>
      <c r="J96" s="3"/>
      <c r="K96" s="3"/>
      <c r="L96" s="3"/>
      <c r="M96" s="3"/>
      <c r="N96" s="3"/>
      <c r="O96" s="3"/>
      <c r="P96" s="3"/>
      <c r="Q96" s="3"/>
      <c r="R96" s="3"/>
      <c r="S96" s="3"/>
      <c r="T96" s="3"/>
      <c r="U96" s="33"/>
      <c r="V96" s="3"/>
      <c r="W96" s="33"/>
      <c r="X96" s="3"/>
      <c r="Y96" s="3"/>
      <c r="Z96" s="24"/>
      <c r="AA96" s="3"/>
      <c r="AB96" s="1"/>
      <c r="AC96" s="1"/>
      <c r="AD96" s="1"/>
      <c r="AE96" s="33"/>
      <c r="AF96" s="33"/>
      <c r="AG96" s="1"/>
      <c r="AH96" s="1"/>
    </row>
    <row r="97" spans="1:34" ht="11.25" customHeight="1" x14ac:dyDescent="0.3">
      <c r="A97" s="1"/>
      <c r="B97" s="1"/>
      <c r="C97" s="1"/>
      <c r="D97" s="1"/>
      <c r="E97" s="2"/>
      <c r="F97" s="3"/>
      <c r="G97" s="3"/>
      <c r="H97" s="3"/>
      <c r="I97" s="3"/>
      <c r="J97" s="3"/>
      <c r="K97" s="3"/>
      <c r="L97" s="3"/>
      <c r="M97" s="3"/>
      <c r="N97" s="3"/>
      <c r="O97" s="3"/>
      <c r="P97" s="3"/>
      <c r="Q97" s="3"/>
      <c r="R97" s="3"/>
      <c r="S97" s="3"/>
      <c r="T97" s="3"/>
      <c r="U97" s="33"/>
      <c r="V97" s="3"/>
      <c r="W97" s="33"/>
      <c r="X97" s="3"/>
      <c r="Y97" s="3"/>
      <c r="Z97" s="24"/>
      <c r="AA97" s="3"/>
      <c r="AB97" s="1"/>
      <c r="AC97" s="1"/>
      <c r="AD97" s="1"/>
      <c r="AE97" s="33"/>
      <c r="AF97" s="33"/>
      <c r="AG97" s="1"/>
      <c r="AH97" s="1"/>
    </row>
    <row r="98" spans="1:34" ht="11.25" customHeight="1" x14ac:dyDescent="0.3">
      <c r="A98" s="1"/>
      <c r="B98" s="1"/>
      <c r="C98" s="1"/>
      <c r="D98" s="1"/>
      <c r="E98" s="2"/>
      <c r="F98" s="3"/>
      <c r="G98" s="3"/>
      <c r="H98" s="3"/>
      <c r="I98" s="3"/>
      <c r="J98" s="3"/>
      <c r="K98" s="3"/>
      <c r="L98" s="3"/>
      <c r="M98" s="3"/>
      <c r="N98" s="3"/>
      <c r="O98" s="3"/>
      <c r="P98" s="3"/>
      <c r="Q98" s="3"/>
      <c r="R98" s="3"/>
      <c r="S98" s="3"/>
      <c r="T98" s="3"/>
      <c r="U98" s="33"/>
      <c r="V98" s="3"/>
      <c r="W98" s="33"/>
      <c r="X98" s="3"/>
      <c r="Y98" s="3"/>
      <c r="Z98" s="24"/>
      <c r="AA98" s="3"/>
      <c r="AB98" s="1"/>
      <c r="AC98" s="1"/>
      <c r="AD98" s="1"/>
      <c r="AE98" s="33"/>
      <c r="AF98" s="33"/>
      <c r="AG98" s="1"/>
      <c r="AH98" s="1"/>
    </row>
    <row r="99" spans="1:34" ht="11.25" customHeight="1" x14ac:dyDescent="0.3">
      <c r="A99" s="1"/>
      <c r="B99" s="1"/>
      <c r="C99" s="1"/>
      <c r="D99" s="1"/>
      <c r="E99" s="2"/>
      <c r="F99" s="3"/>
      <c r="G99" s="3"/>
      <c r="H99" s="3"/>
      <c r="I99" s="3"/>
      <c r="J99" s="3"/>
      <c r="K99" s="3"/>
      <c r="L99" s="3"/>
      <c r="M99" s="3"/>
      <c r="N99" s="3"/>
      <c r="O99" s="3"/>
      <c r="P99" s="3"/>
      <c r="Q99" s="3"/>
      <c r="R99" s="3"/>
      <c r="S99" s="3"/>
      <c r="T99" s="3"/>
      <c r="U99" s="33"/>
      <c r="V99" s="3"/>
      <c r="W99" s="33"/>
      <c r="X99" s="3"/>
      <c r="Y99" s="3"/>
      <c r="Z99" s="24"/>
      <c r="AA99" s="3"/>
      <c r="AB99" s="1"/>
      <c r="AC99" s="1"/>
      <c r="AD99" s="1"/>
      <c r="AE99" s="33"/>
      <c r="AF99" s="33"/>
      <c r="AG99" s="1"/>
      <c r="AH99" s="1"/>
    </row>
    <row r="100" spans="1:34" ht="11.25" customHeight="1" x14ac:dyDescent="0.3">
      <c r="A100" s="1"/>
      <c r="B100" s="1"/>
      <c r="C100" s="1"/>
      <c r="D100" s="1"/>
      <c r="E100" s="2"/>
      <c r="F100" s="3"/>
      <c r="G100" s="3"/>
      <c r="H100" s="3"/>
      <c r="I100" s="3"/>
      <c r="J100" s="3"/>
      <c r="K100" s="3"/>
      <c r="L100" s="3"/>
      <c r="M100" s="3"/>
      <c r="N100" s="3"/>
      <c r="O100" s="3"/>
      <c r="P100" s="3"/>
      <c r="Q100" s="3"/>
      <c r="R100" s="3"/>
      <c r="S100" s="3"/>
      <c r="T100" s="3"/>
      <c r="U100" s="33"/>
      <c r="V100" s="3"/>
      <c r="W100" s="33"/>
      <c r="X100" s="3"/>
      <c r="Y100" s="3"/>
      <c r="Z100" s="24"/>
      <c r="AA100" s="3"/>
      <c r="AB100" s="1"/>
      <c r="AC100" s="1"/>
      <c r="AD100" s="1"/>
      <c r="AE100" s="33"/>
      <c r="AF100" s="33"/>
      <c r="AG100" s="1"/>
      <c r="AH100" s="1"/>
    </row>
    <row r="101" spans="1:34" ht="11.25" customHeight="1" x14ac:dyDescent="0.3">
      <c r="A101" s="1"/>
      <c r="B101" s="1"/>
      <c r="C101" s="1"/>
      <c r="D101" s="1"/>
      <c r="E101" s="2"/>
      <c r="F101" s="3"/>
      <c r="G101" s="3"/>
      <c r="H101" s="3"/>
      <c r="I101" s="3"/>
      <c r="J101" s="3"/>
      <c r="K101" s="3"/>
      <c r="L101" s="3"/>
      <c r="M101" s="3"/>
      <c r="N101" s="3"/>
      <c r="O101" s="3"/>
      <c r="P101" s="3"/>
      <c r="Q101" s="3"/>
      <c r="R101" s="3"/>
      <c r="S101" s="3"/>
      <c r="T101" s="3"/>
      <c r="U101" s="33"/>
      <c r="V101" s="3"/>
      <c r="W101" s="33"/>
      <c r="X101" s="3"/>
      <c r="Y101" s="3"/>
      <c r="Z101" s="24"/>
      <c r="AA101" s="3"/>
      <c r="AB101" s="1"/>
      <c r="AC101" s="1"/>
      <c r="AD101" s="1"/>
      <c r="AE101" s="33"/>
      <c r="AF101" s="33"/>
      <c r="AG101" s="1"/>
      <c r="AH101" s="1"/>
    </row>
    <row r="102" spans="1:34" ht="11.25" customHeight="1" x14ac:dyDescent="0.3">
      <c r="A102" s="1"/>
      <c r="B102" s="1"/>
      <c r="C102" s="1"/>
      <c r="D102" s="1"/>
      <c r="E102" s="2"/>
      <c r="F102" s="3"/>
      <c r="G102" s="3"/>
      <c r="H102" s="3"/>
      <c r="I102" s="3"/>
      <c r="J102" s="3"/>
      <c r="K102" s="3"/>
      <c r="L102" s="3"/>
      <c r="M102" s="3"/>
      <c r="N102" s="3"/>
      <c r="O102" s="3"/>
      <c r="P102" s="3"/>
      <c r="Q102" s="3"/>
      <c r="R102" s="3"/>
      <c r="S102" s="3"/>
      <c r="T102" s="3"/>
      <c r="U102" s="33"/>
      <c r="V102" s="3"/>
      <c r="W102" s="33"/>
      <c r="X102" s="3"/>
      <c r="Y102" s="3"/>
      <c r="Z102" s="24"/>
      <c r="AA102" s="3"/>
      <c r="AB102" s="1"/>
      <c r="AC102" s="1"/>
      <c r="AD102" s="1"/>
      <c r="AE102" s="33"/>
      <c r="AF102" s="33"/>
      <c r="AG102" s="1"/>
      <c r="AH102" s="1"/>
    </row>
    <row r="103" spans="1:34" ht="11.25" customHeight="1" x14ac:dyDescent="0.3">
      <c r="A103" s="1"/>
      <c r="B103" s="1"/>
      <c r="C103" s="1"/>
      <c r="D103" s="1"/>
      <c r="E103" s="2"/>
      <c r="F103" s="3"/>
      <c r="G103" s="3"/>
      <c r="H103" s="3"/>
      <c r="I103" s="3"/>
      <c r="J103" s="3"/>
      <c r="K103" s="3"/>
      <c r="L103" s="3"/>
      <c r="M103" s="3"/>
      <c r="N103" s="3"/>
      <c r="O103" s="3"/>
      <c r="P103" s="3"/>
      <c r="Q103" s="3"/>
      <c r="R103" s="3"/>
      <c r="S103" s="3"/>
      <c r="T103" s="3"/>
      <c r="U103" s="33"/>
      <c r="V103" s="3"/>
      <c r="W103" s="33"/>
      <c r="X103" s="3"/>
      <c r="Y103" s="3"/>
      <c r="Z103" s="24"/>
      <c r="AA103" s="3"/>
      <c r="AB103" s="1"/>
      <c r="AC103" s="1"/>
      <c r="AD103" s="1"/>
      <c r="AE103" s="33"/>
      <c r="AF103" s="33"/>
      <c r="AG103" s="1"/>
      <c r="AH103" s="1"/>
    </row>
    <row r="104" spans="1:34" ht="11.25" customHeight="1" x14ac:dyDescent="0.3">
      <c r="A104" s="1"/>
      <c r="B104" s="1"/>
      <c r="C104" s="1"/>
      <c r="D104" s="1"/>
      <c r="E104" s="2"/>
      <c r="F104" s="3"/>
      <c r="G104" s="3"/>
      <c r="H104" s="3"/>
      <c r="I104" s="3"/>
      <c r="J104" s="3"/>
      <c r="K104" s="3"/>
      <c r="L104" s="3"/>
      <c r="M104" s="3"/>
      <c r="N104" s="3"/>
      <c r="O104" s="3"/>
      <c r="P104" s="3"/>
      <c r="Q104" s="3"/>
      <c r="R104" s="3"/>
      <c r="S104" s="3"/>
      <c r="T104" s="3"/>
      <c r="U104" s="33"/>
      <c r="V104" s="3"/>
      <c r="W104" s="33"/>
      <c r="X104" s="3"/>
      <c r="Y104" s="3"/>
      <c r="Z104" s="24"/>
      <c r="AA104" s="3"/>
      <c r="AB104" s="1"/>
      <c r="AC104" s="1"/>
      <c r="AD104" s="1"/>
      <c r="AE104" s="33"/>
      <c r="AF104" s="33"/>
      <c r="AG104" s="1"/>
      <c r="AH104" s="1"/>
    </row>
    <row r="105" spans="1:34" ht="11.25" customHeight="1" x14ac:dyDescent="0.3">
      <c r="A105" s="1"/>
      <c r="B105" s="1"/>
      <c r="C105" s="1"/>
      <c r="D105" s="1"/>
      <c r="E105" s="2"/>
      <c r="F105" s="3"/>
      <c r="G105" s="3"/>
      <c r="H105" s="3"/>
      <c r="I105" s="3"/>
      <c r="J105" s="3"/>
      <c r="K105" s="3"/>
      <c r="L105" s="3"/>
      <c r="M105" s="3"/>
      <c r="N105" s="3"/>
      <c r="O105" s="3"/>
      <c r="P105" s="3"/>
      <c r="Q105" s="3"/>
      <c r="R105" s="3"/>
      <c r="S105" s="3"/>
      <c r="T105" s="3"/>
      <c r="U105" s="33"/>
      <c r="V105" s="3"/>
      <c r="W105" s="33"/>
      <c r="X105" s="3"/>
      <c r="Y105" s="3"/>
      <c r="Z105" s="24"/>
      <c r="AA105" s="3"/>
      <c r="AB105" s="1"/>
      <c r="AC105" s="1"/>
      <c r="AD105" s="1"/>
      <c r="AE105" s="33"/>
      <c r="AF105" s="33"/>
      <c r="AG105" s="1"/>
      <c r="AH105" s="1"/>
    </row>
    <row r="106" spans="1:34" ht="11.25" customHeight="1" x14ac:dyDescent="0.3">
      <c r="A106" s="1"/>
      <c r="B106" s="1"/>
      <c r="C106" s="1"/>
      <c r="D106" s="1"/>
      <c r="E106" s="2"/>
      <c r="F106" s="3"/>
      <c r="G106" s="3"/>
      <c r="H106" s="3"/>
      <c r="I106" s="3"/>
      <c r="J106" s="3"/>
      <c r="K106" s="3"/>
      <c r="L106" s="3"/>
      <c r="M106" s="3"/>
      <c r="N106" s="3"/>
      <c r="O106" s="3"/>
      <c r="P106" s="3"/>
      <c r="Q106" s="3"/>
      <c r="R106" s="3"/>
      <c r="S106" s="3"/>
      <c r="T106" s="3"/>
      <c r="U106" s="33"/>
      <c r="V106" s="3"/>
      <c r="W106" s="33"/>
      <c r="X106" s="3"/>
      <c r="Y106" s="3"/>
      <c r="Z106" s="24"/>
      <c r="AA106" s="3"/>
      <c r="AB106" s="1"/>
      <c r="AC106" s="1"/>
      <c r="AD106" s="1"/>
      <c r="AE106" s="33"/>
      <c r="AF106" s="33"/>
      <c r="AG106" s="1"/>
      <c r="AH106" s="1"/>
    </row>
    <row r="107" spans="1:34" ht="11.25" customHeight="1" x14ac:dyDescent="0.3">
      <c r="A107" s="1"/>
      <c r="B107" s="1"/>
      <c r="C107" s="1"/>
      <c r="D107" s="1"/>
      <c r="E107" s="2"/>
      <c r="F107" s="3"/>
      <c r="G107" s="3"/>
      <c r="H107" s="3"/>
      <c r="I107" s="3"/>
      <c r="J107" s="3"/>
      <c r="K107" s="3"/>
      <c r="L107" s="3"/>
      <c r="M107" s="3"/>
      <c r="N107" s="3"/>
      <c r="O107" s="3"/>
      <c r="P107" s="3"/>
      <c r="Q107" s="3"/>
      <c r="R107" s="3"/>
      <c r="S107" s="3"/>
      <c r="T107" s="3"/>
      <c r="U107" s="33"/>
      <c r="V107" s="3"/>
      <c r="W107" s="33"/>
      <c r="X107" s="3"/>
      <c r="Y107" s="3"/>
      <c r="Z107" s="24"/>
      <c r="AA107" s="3"/>
      <c r="AB107" s="1"/>
      <c r="AC107" s="1"/>
      <c r="AD107" s="1"/>
      <c r="AE107" s="33"/>
      <c r="AF107" s="33"/>
      <c r="AG107" s="1"/>
      <c r="AH107" s="1"/>
    </row>
    <row r="108" spans="1:34" ht="11.25" customHeight="1" x14ac:dyDescent="0.3">
      <c r="A108" s="1"/>
      <c r="B108" s="1"/>
      <c r="C108" s="1"/>
      <c r="D108" s="1"/>
      <c r="E108" s="2"/>
      <c r="F108" s="3"/>
      <c r="G108" s="3"/>
      <c r="H108" s="3"/>
      <c r="I108" s="3"/>
      <c r="J108" s="3"/>
      <c r="K108" s="3"/>
      <c r="L108" s="3"/>
      <c r="M108" s="3"/>
      <c r="N108" s="3"/>
      <c r="O108" s="3"/>
      <c r="P108" s="3"/>
      <c r="Q108" s="3"/>
      <c r="R108" s="3"/>
      <c r="S108" s="3"/>
      <c r="T108" s="3"/>
      <c r="U108" s="33"/>
      <c r="V108" s="3"/>
      <c r="W108" s="33"/>
      <c r="X108" s="3"/>
      <c r="Y108" s="3"/>
      <c r="Z108" s="24"/>
      <c r="AA108" s="3"/>
      <c r="AB108" s="1"/>
      <c r="AC108" s="1"/>
      <c r="AD108" s="1"/>
      <c r="AE108" s="33"/>
      <c r="AF108" s="33"/>
      <c r="AG108" s="1"/>
      <c r="AH108" s="1"/>
    </row>
    <row r="109" spans="1:34" ht="11.25" customHeight="1" x14ac:dyDescent="0.3">
      <c r="A109" s="1"/>
      <c r="B109" s="1"/>
      <c r="C109" s="1"/>
      <c r="D109" s="1"/>
      <c r="E109" s="2"/>
      <c r="F109" s="3"/>
      <c r="G109" s="3"/>
      <c r="H109" s="3"/>
      <c r="I109" s="3"/>
      <c r="J109" s="3"/>
      <c r="K109" s="3"/>
      <c r="L109" s="3"/>
      <c r="M109" s="3"/>
      <c r="N109" s="3"/>
      <c r="O109" s="3"/>
      <c r="P109" s="3"/>
      <c r="Q109" s="3"/>
      <c r="R109" s="3"/>
      <c r="S109" s="3"/>
      <c r="T109" s="3"/>
      <c r="U109" s="33"/>
      <c r="V109" s="3"/>
      <c r="W109" s="33"/>
      <c r="X109" s="3"/>
      <c r="Y109" s="3"/>
      <c r="Z109" s="24"/>
      <c r="AA109" s="3"/>
      <c r="AB109" s="1"/>
      <c r="AC109" s="1"/>
      <c r="AD109" s="1"/>
      <c r="AE109" s="33"/>
      <c r="AF109" s="33"/>
      <c r="AG109" s="1"/>
      <c r="AH109" s="1"/>
    </row>
    <row r="110" spans="1:34" ht="11.25" customHeight="1" x14ac:dyDescent="0.3">
      <c r="A110" s="1"/>
      <c r="B110" s="1"/>
      <c r="C110" s="1"/>
      <c r="D110" s="1"/>
      <c r="E110" s="2"/>
      <c r="F110" s="3"/>
      <c r="G110" s="3"/>
      <c r="H110" s="3"/>
      <c r="I110" s="3"/>
      <c r="J110" s="3"/>
      <c r="K110" s="3"/>
      <c r="L110" s="3"/>
      <c r="M110" s="3"/>
      <c r="N110" s="3"/>
      <c r="O110" s="3"/>
      <c r="P110" s="3"/>
      <c r="Q110" s="3"/>
      <c r="R110" s="3"/>
      <c r="S110" s="3"/>
      <c r="T110" s="3"/>
      <c r="U110" s="33"/>
      <c r="V110" s="3"/>
      <c r="W110" s="33"/>
      <c r="X110" s="3"/>
      <c r="Y110" s="3"/>
      <c r="Z110" s="24"/>
      <c r="AA110" s="3"/>
      <c r="AB110" s="1"/>
      <c r="AC110" s="1"/>
      <c r="AD110" s="1"/>
      <c r="AE110" s="33"/>
      <c r="AF110" s="33"/>
      <c r="AG110" s="1"/>
      <c r="AH110" s="1"/>
    </row>
    <row r="111" spans="1:34" ht="11.25" customHeight="1" x14ac:dyDescent="0.3">
      <c r="A111" s="1"/>
      <c r="B111" s="1"/>
      <c r="C111" s="1"/>
      <c r="D111" s="1"/>
      <c r="E111" s="2"/>
      <c r="F111" s="3"/>
      <c r="G111" s="3"/>
      <c r="H111" s="3"/>
      <c r="I111" s="3"/>
      <c r="J111" s="3"/>
      <c r="K111" s="3"/>
      <c r="L111" s="3"/>
      <c r="M111" s="3"/>
      <c r="N111" s="3"/>
      <c r="O111" s="3"/>
      <c r="P111" s="3"/>
      <c r="Q111" s="3"/>
      <c r="R111" s="3"/>
      <c r="S111" s="3"/>
      <c r="T111" s="3"/>
      <c r="U111" s="33"/>
      <c r="V111" s="3"/>
      <c r="W111" s="33"/>
      <c r="X111" s="3"/>
      <c r="Y111" s="3"/>
      <c r="Z111" s="24"/>
      <c r="AA111" s="3"/>
      <c r="AB111" s="1"/>
      <c r="AC111" s="1"/>
      <c r="AD111" s="1"/>
      <c r="AE111" s="33"/>
      <c r="AF111" s="33"/>
      <c r="AG111" s="1"/>
      <c r="AH111" s="1"/>
    </row>
    <row r="112" spans="1:34" ht="11.25" customHeight="1" x14ac:dyDescent="0.3">
      <c r="A112" s="1"/>
      <c r="B112" s="1"/>
      <c r="C112" s="1"/>
      <c r="D112" s="1"/>
      <c r="E112" s="2"/>
      <c r="F112" s="3"/>
      <c r="G112" s="3"/>
      <c r="H112" s="3"/>
      <c r="I112" s="3"/>
      <c r="J112" s="3"/>
      <c r="K112" s="3"/>
      <c r="L112" s="3"/>
      <c r="M112" s="3"/>
      <c r="N112" s="3"/>
      <c r="O112" s="3"/>
      <c r="P112" s="3"/>
      <c r="Q112" s="3"/>
      <c r="R112" s="3"/>
      <c r="S112" s="3"/>
      <c r="T112" s="3"/>
      <c r="U112" s="33"/>
      <c r="V112" s="3"/>
      <c r="W112" s="33"/>
      <c r="X112" s="3"/>
      <c r="Y112" s="3"/>
      <c r="Z112" s="24"/>
      <c r="AA112" s="3"/>
      <c r="AB112" s="1"/>
      <c r="AC112" s="1"/>
      <c r="AD112" s="1"/>
      <c r="AE112" s="33"/>
      <c r="AF112" s="33"/>
      <c r="AG112" s="1"/>
      <c r="AH112" s="1"/>
    </row>
    <row r="113" spans="1:34" ht="11.25" customHeight="1" x14ac:dyDescent="0.3">
      <c r="A113" s="1"/>
      <c r="B113" s="1"/>
      <c r="C113" s="1"/>
      <c r="D113" s="1"/>
      <c r="E113" s="2"/>
      <c r="F113" s="3"/>
      <c r="G113" s="3"/>
      <c r="H113" s="3"/>
      <c r="I113" s="3"/>
      <c r="J113" s="3"/>
      <c r="K113" s="3"/>
      <c r="L113" s="3"/>
      <c r="M113" s="3"/>
      <c r="N113" s="3"/>
      <c r="O113" s="3"/>
      <c r="P113" s="3"/>
      <c r="Q113" s="3"/>
      <c r="R113" s="3"/>
      <c r="S113" s="3"/>
      <c r="T113" s="3"/>
      <c r="U113" s="33"/>
      <c r="V113" s="3"/>
      <c r="W113" s="33"/>
      <c r="X113" s="3"/>
      <c r="Y113" s="3"/>
      <c r="Z113" s="24"/>
      <c r="AA113" s="3"/>
      <c r="AB113" s="1"/>
      <c r="AC113" s="1"/>
      <c r="AD113" s="1"/>
      <c r="AE113" s="33"/>
      <c r="AF113" s="33"/>
      <c r="AG113" s="1"/>
      <c r="AH113" s="1"/>
    </row>
    <row r="114" spans="1:34" ht="11.25" customHeight="1" x14ac:dyDescent="0.3">
      <c r="A114" s="1"/>
      <c r="B114" s="1"/>
      <c r="C114" s="1"/>
      <c r="D114" s="1"/>
      <c r="E114" s="2"/>
      <c r="F114" s="3"/>
      <c r="G114" s="3"/>
      <c r="H114" s="3"/>
      <c r="I114" s="3"/>
      <c r="J114" s="3"/>
      <c r="K114" s="3"/>
      <c r="L114" s="3"/>
      <c r="M114" s="3"/>
      <c r="N114" s="3"/>
      <c r="O114" s="3"/>
      <c r="P114" s="3"/>
      <c r="Q114" s="3"/>
      <c r="R114" s="3"/>
      <c r="S114" s="3"/>
      <c r="T114" s="3"/>
      <c r="U114" s="33"/>
      <c r="V114" s="3"/>
      <c r="W114" s="33"/>
      <c r="X114" s="3"/>
      <c r="Y114" s="3"/>
      <c r="Z114" s="24"/>
      <c r="AA114" s="3"/>
      <c r="AB114" s="1"/>
      <c r="AC114" s="1"/>
      <c r="AD114" s="1"/>
      <c r="AE114" s="33"/>
      <c r="AF114" s="33"/>
      <c r="AG114" s="1"/>
      <c r="AH114" s="1"/>
    </row>
    <row r="115" spans="1:34" ht="11.25" customHeight="1" x14ac:dyDescent="0.3">
      <c r="A115" s="1"/>
      <c r="B115" s="1"/>
      <c r="C115" s="1"/>
      <c r="D115" s="1"/>
      <c r="E115" s="2"/>
      <c r="F115" s="3"/>
      <c r="G115" s="3"/>
      <c r="H115" s="3"/>
      <c r="I115" s="3"/>
      <c r="J115" s="3"/>
      <c r="K115" s="3"/>
      <c r="L115" s="3"/>
      <c r="M115" s="3"/>
      <c r="N115" s="3"/>
      <c r="O115" s="3"/>
      <c r="P115" s="3"/>
      <c r="Q115" s="3"/>
      <c r="R115" s="3"/>
      <c r="S115" s="3"/>
      <c r="T115" s="3"/>
      <c r="U115" s="33"/>
      <c r="V115" s="3"/>
      <c r="W115" s="33"/>
      <c r="X115" s="3"/>
      <c r="Y115" s="3"/>
      <c r="Z115" s="24"/>
      <c r="AA115" s="3"/>
      <c r="AB115" s="1"/>
      <c r="AC115" s="1"/>
      <c r="AD115" s="1"/>
      <c r="AE115" s="33"/>
      <c r="AF115" s="33"/>
      <c r="AG115" s="1"/>
      <c r="AH115" s="1"/>
    </row>
    <row r="116" spans="1:34" ht="11.25" customHeight="1" x14ac:dyDescent="0.3">
      <c r="A116" s="1"/>
      <c r="B116" s="1"/>
      <c r="C116" s="1"/>
      <c r="D116" s="1"/>
      <c r="E116" s="2"/>
      <c r="F116" s="3"/>
      <c r="G116" s="3"/>
      <c r="H116" s="3"/>
      <c r="I116" s="3"/>
      <c r="J116" s="3"/>
      <c r="K116" s="3"/>
      <c r="L116" s="3"/>
      <c r="M116" s="3"/>
      <c r="N116" s="3"/>
      <c r="O116" s="3"/>
      <c r="P116" s="3"/>
      <c r="Q116" s="3"/>
      <c r="R116" s="3"/>
      <c r="S116" s="3"/>
      <c r="T116" s="3"/>
      <c r="U116" s="33"/>
      <c r="V116" s="3"/>
      <c r="W116" s="33"/>
      <c r="X116" s="3"/>
      <c r="Y116" s="3"/>
      <c r="Z116" s="24"/>
      <c r="AA116" s="3"/>
      <c r="AB116" s="1"/>
      <c r="AC116" s="1"/>
      <c r="AD116" s="1"/>
      <c r="AE116" s="33"/>
      <c r="AF116" s="33"/>
      <c r="AG116" s="1"/>
      <c r="AH116" s="1"/>
    </row>
    <row r="117" spans="1:34" ht="11.25" customHeight="1" x14ac:dyDescent="0.3">
      <c r="A117" s="1"/>
      <c r="B117" s="1"/>
      <c r="C117" s="1"/>
      <c r="D117" s="1"/>
      <c r="E117" s="2"/>
      <c r="F117" s="3"/>
      <c r="G117" s="3"/>
      <c r="H117" s="3"/>
      <c r="I117" s="3"/>
      <c r="J117" s="3"/>
      <c r="K117" s="3"/>
      <c r="L117" s="3"/>
      <c r="M117" s="3"/>
      <c r="N117" s="3"/>
      <c r="O117" s="3"/>
      <c r="P117" s="3"/>
      <c r="Q117" s="3"/>
      <c r="R117" s="3"/>
      <c r="S117" s="3"/>
      <c r="T117" s="3"/>
      <c r="U117" s="33"/>
      <c r="V117" s="3"/>
      <c r="W117" s="33"/>
      <c r="X117" s="3"/>
      <c r="Y117" s="3"/>
      <c r="Z117" s="24"/>
      <c r="AA117" s="3"/>
      <c r="AB117" s="1"/>
      <c r="AC117" s="1"/>
      <c r="AD117" s="1"/>
      <c r="AE117" s="33"/>
      <c r="AF117" s="33"/>
      <c r="AG117" s="1"/>
      <c r="AH117" s="1"/>
    </row>
    <row r="118" spans="1:34" ht="11.25" customHeight="1" x14ac:dyDescent="0.3">
      <c r="A118" s="1"/>
      <c r="B118" s="1"/>
      <c r="C118" s="1"/>
      <c r="D118" s="1"/>
      <c r="E118" s="2"/>
      <c r="F118" s="3"/>
      <c r="G118" s="3"/>
      <c r="H118" s="3"/>
      <c r="I118" s="3"/>
      <c r="J118" s="3"/>
      <c r="K118" s="3"/>
      <c r="L118" s="3"/>
      <c r="M118" s="3"/>
      <c r="N118" s="3"/>
      <c r="O118" s="3"/>
      <c r="P118" s="3"/>
      <c r="Q118" s="3"/>
      <c r="R118" s="3"/>
      <c r="S118" s="3"/>
      <c r="T118" s="3"/>
      <c r="U118" s="33"/>
      <c r="V118" s="3"/>
      <c r="W118" s="33"/>
      <c r="X118" s="3"/>
      <c r="Y118" s="3"/>
      <c r="Z118" s="24"/>
      <c r="AA118" s="3"/>
      <c r="AB118" s="1"/>
      <c r="AC118" s="1"/>
      <c r="AD118" s="1"/>
      <c r="AE118" s="33"/>
      <c r="AF118" s="33"/>
      <c r="AG118" s="1"/>
      <c r="AH118" s="1"/>
    </row>
    <row r="119" spans="1:34" ht="11.25" customHeight="1" x14ac:dyDescent="0.3">
      <c r="A119" s="1"/>
      <c r="B119" s="1"/>
      <c r="C119" s="1"/>
      <c r="D119" s="1"/>
      <c r="E119" s="2"/>
      <c r="F119" s="3"/>
      <c r="G119" s="3"/>
      <c r="H119" s="3"/>
      <c r="I119" s="3"/>
      <c r="J119" s="3"/>
      <c r="K119" s="3"/>
      <c r="L119" s="3"/>
      <c r="M119" s="3"/>
      <c r="N119" s="3"/>
      <c r="O119" s="3"/>
      <c r="P119" s="3"/>
      <c r="Q119" s="3"/>
      <c r="R119" s="3"/>
      <c r="S119" s="3"/>
      <c r="T119" s="3"/>
      <c r="U119" s="33"/>
      <c r="V119" s="3"/>
      <c r="W119" s="33"/>
      <c r="X119" s="3"/>
      <c r="Y119" s="3"/>
      <c r="Z119" s="24"/>
      <c r="AA119" s="3"/>
      <c r="AB119" s="1"/>
      <c r="AC119" s="1"/>
      <c r="AD119" s="1"/>
      <c r="AE119" s="33"/>
      <c r="AF119" s="33"/>
      <c r="AG119" s="1"/>
      <c r="AH119" s="1"/>
    </row>
    <row r="120" spans="1:34" ht="11.25" customHeight="1" x14ac:dyDescent="0.3">
      <c r="A120" s="1"/>
      <c r="B120" s="1"/>
      <c r="C120" s="1"/>
      <c r="D120" s="1"/>
      <c r="E120" s="2"/>
      <c r="F120" s="3"/>
      <c r="G120" s="3"/>
      <c r="H120" s="3"/>
      <c r="I120" s="3"/>
      <c r="J120" s="3"/>
      <c r="K120" s="3"/>
      <c r="L120" s="3"/>
      <c r="M120" s="3"/>
      <c r="N120" s="3"/>
      <c r="O120" s="3"/>
      <c r="P120" s="3"/>
      <c r="Q120" s="3"/>
      <c r="R120" s="3"/>
      <c r="S120" s="3"/>
      <c r="T120" s="3"/>
      <c r="U120" s="33"/>
      <c r="V120" s="3"/>
      <c r="W120" s="33"/>
      <c r="X120" s="3"/>
      <c r="Y120" s="3"/>
      <c r="Z120" s="24"/>
      <c r="AA120" s="3"/>
      <c r="AB120" s="1"/>
      <c r="AC120" s="1"/>
      <c r="AD120" s="1"/>
      <c r="AE120" s="33"/>
      <c r="AF120" s="33"/>
      <c r="AG120" s="1"/>
      <c r="AH120" s="1"/>
    </row>
    <row r="121" spans="1:34" ht="11.25" customHeight="1" x14ac:dyDescent="0.3">
      <c r="A121" s="1"/>
      <c r="B121" s="1"/>
      <c r="C121" s="1"/>
      <c r="D121" s="1"/>
      <c r="E121" s="2"/>
      <c r="F121" s="3"/>
      <c r="G121" s="3"/>
      <c r="H121" s="3"/>
      <c r="I121" s="3"/>
      <c r="J121" s="3"/>
      <c r="K121" s="3"/>
      <c r="L121" s="3"/>
      <c r="M121" s="3"/>
      <c r="N121" s="3"/>
      <c r="O121" s="3"/>
      <c r="P121" s="3"/>
      <c r="Q121" s="3"/>
      <c r="R121" s="3"/>
      <c r="S121" s="3"/>
      <c r="T121" s="3"/>
      <c r="U121" s="33"/>
      <c r="V121" s="3"/>
      <c r="W121" s="33"/>
      <c r="X121" s="3"/>
      <c r="Y121" s="3"/>
      <c r="Z121" s="24"/>
      <c r="AA121" s="3"/>
      <c r="AB121" s="1"/>
      <c r="AC121" s="1"/>
      <c r="AD121" s="1"/>
      <c r="AE121" s="33"/>
      <c r="AF121" s="33"/>
      <c r="AG121" s="1"/>
      <c r="AH121" s="1"/>
    </row>
    <row r="122" spans="1:34" ht="11.25" customHeight="1" x14ac:dyDescent="0.3">
      <c r="A122" s="1"/>
      <c r="B122" s="1"/>
      <c r="C122" s="1"/>
      <c r="D122" s="1"/>
      <c r="E122" s="2"/>
      <c r="F122" s="3"/>
      <c r="G122" s="3"/>
      <c r="H122" s="3"/>
      <c r="I122" s="3"/>
      <c r="J122" s="3"/>
      <c r="K122" s="3"/>
      <c r="L122" s="3"/>
      <c r="M122" s="3"/>
      <c r="N122" s="3"/>
      <c r="O122" s="3"/>
      <c r="P122" s="3"/>
      <c r="Q122" s="3"/>
      <c r="R122" s="3"/>
      <c r="S122" s="3"/>
      <c r="T122" s="3"/>
      <c r="U122" s="33"/>
      <c r="V122" s="3"/>
      <c r="W122" s="33"/>
      <c r="X122" s="3"/>
      <c r="Y122" s="3"/>
      <c r="Z122" s="24"/>
      <c r="AA122" s="3"/>
      <c r="AB122" s="1"/>
      <c r="AC122" s="1"/>
      <c r="AD122" s="1"/>
      <c r="AE122" s="33"/>
      <c r="AF122" s="33"/>
      <c r="AG122" s="1"/>
      <c r="AH122" s="1"/>
    </row>
    <row r="123" spans="1:34" ht="11.25" customHeight="1" x14ac:dyDescent="0.3">
      <c r="A123" s="1"/>
      <c r="B123" s="1"/>
      <c r="C123" s="1"/>
      <c r="D123" s="1"/>
      <c r="E123" s="2"/>
      <c r="F123" s="3"/>
      <c r="G123" s="3"/>
      <c r="H123" s="3"/>
      <c r="I123" s="3"/>
      <c r="J123" s="3"/>
      <c r="K123" s="3"/>
      <c r="L123" s="3"/>
      <c r="M123" s="3"/>
      <c r="N123" s="3"/>
      <c r="O123" s="3"/>
      <c r="P123" s="3"/>
      <c r="Q123" s="3"/>
      <c r="R123" s="3"/>
      <c r="S123" s="3"/>
      <c r="T123" s="3"/>
      <c r="U123" s="33"/>
      <c r="V123" s="3"/>
      <c r="W123" s="33"/>
      <c r="X123" s="3"/>
      <c r="Y123" s="3"/>
      <c r="Z123" s="24"/>
      <c r="AA123" s="3"/>
      <c r="AB123" s="1"/>
      <c r="AC123" s="1"/>
      <c r="AD123" s="1"/>
      <c r="AE123" s="33"/>
      <c r="AF123" s="33"/>
      <c r="AG123" s="1"/>
      <c r="AH123" s="1"/>
    </row>
    <row r="124" spans="1:34" ht="11.25" customHeight="1" x14ac:dyDescent="0.3">
      <c r="A124" s="1"/>
      <c r="B124" s="1"/>
      <c r="C124" s="1"/>
      <c r="D124" s="1"/>
      <c r="E124" s="2"/>
      <c r="F124" s="3"/>
      <c r="G124" s="3"/>
      <c r="H124" s="3"/>
      <c r="I124" s="3"/>
      <c r="J124" s="3"/>
      <c r="K124" s="3"/>
      <c r="L124" s="3"/>
      <c r="M124" s="3"/>
      <c r="N124" s="3"/>
      <c r="O124" s="3"/>
      <c r="P124" s="3"/>
      <c r="Q124" s="3"/>
      <c r="R124" s="3"/>
      <c r="S124" s="3"/>
      <c r="T124" s="3"/>
      <c r="U124" s="33"/>
      <c r="V124" s="3"/>
      <c r="W124" s="33"/>
      <c r="X124" s="3"/>
      <c r="Y124" s="3"/>
      <c r="Z124" s="24"/>
      <c r="AA124" s="3"/>
      <c r="AB124" s="1"/>
      <c r="AC124" s="1"/>
      <c r="AD124" s="1"/>
      <c r="AE124" s="33"/>
      <c r="AF124" s="33"/>
      <c r="AG124" s="1"/>
      <c r="AH124" s="1"/>
    </row>
    <row r="125" spans="1:34" ht="11.25" customHeight="1" x14ac:dyDescent="0.3">
      <c r="A125" s="1"/>
      <c r="B125" s="1"/>
      <c r="C125" s="1"/>
      <c r="D125" s="1"/>
      <c r="E125" s="2"/>
      <c r="F125" s="3"/>
      <c r="G125" s="3"/>
      <c r="H125" s="3"/>
      <c r="I125" s="3"/>
      <c r="J125" s="3"/>
      <c r="K125" s="3"/>
      <c r="L125" s="3"/>
      <c r="M125" s="3"/>
      <c r="N125" s="3"/>
      <c r="O125" s="3"/>
      <c r="P125" s="3"/>
      <c r="Q125" s="3"/>
      <c r="R125" s="3"/>
      <c r="S125" s="3"/>
      <c r="T125" s="3"/>
      <c r="U125" s="33"/>
      <c r="V125" s="3"/>
      <c r="W125" s="33"/>
      <c r="X125" s="3"/>
      <c r="Y125" s="3"/>
      <c r="Z125" s="24"/>
      <c r="AA125" s="3"/>
      <c r="AB125" s="1"/>
      <c r="AC125" s="1"/>
      <c r="AD125" s="1"/>
      <c r="AE125" s="33"/>
      <c r="AF125" s="33"/>
      <c r="AG125" s="1"/>
      <c r="AH125" s="1"/>
    </row>
    <row r="126" spans="1:34" ht="11.25" customHeight="1" x14ac:dyDescent="0.3">
      <c r="A126" s="1"/>
      <c r="B126" s="1"/>
      <c r="C126" s="1"/>
      <c r="D126" s="1"/>
      <c r="E126" s="2"/>
      <c r="F126" s="3"/>
      <c r="G126" s="3"/>
      <c r="H126" s="3"/>
      <c r="I126" s="3"/>
      <c r="J126" s="3"/>
      <c r="K126" s="3"/>
      <c r="L126" s="3"/>
      <c r="M126" s="3"/>
      <c r="N126" s="3"/>
      <c r="O126" s="3"/>
      <c r="P126" s="3"/>
      <c r="Q126" s="3"/>
      <c r="R126" s="3"/>
      <c r="S126" s="3"/>
      <c r="T126" s="3"/>
      <c r="U126" s="33"/>
      <c r="V126" s="3"/>
      <c r="W126" s="33"/>
      <c r="X126" s="3"/>
      <c r="Y126" s="3"/>
      <c r="Z126" s="24"/>
      <c r="AA126" s="3"/>
      <c r="AB126" s="1"/>
      <c r="AC126" s="1"/>
      <c r="AD126" s="1"/>
      <c r="AE126" s="33"/>
      <c r="AF126" s="33"/>
      <c r="AG126" s="1"/>
      <c r="AH126" s="1"/>
    </row>
    <row r="127" spans="1:34" ht="11.25" customHeight="1" x14ac:dyDescent="0.3">
      <c r="A127" s="1"/>
      <c r="B127" s="1"/>
      <c r="C127" s="1"/>
      <c r="D127" s="1"/>
      <c r="E127" s="2"/>
      <c r="F127" s="3"/>
      <c r="G127" s="3"/>
      <c r="H127" s="3"/>
      <c r="I127" s="3"/>
      <c r="J127" s="3"/>
      <c r="K127" s="3"/>
      <c r="L127" s="3"/>
      <c r="M127" s="3"/>
      <c r="N127" s="3"/>
      <c r="O127" s="3"/>
      <c r="P127" s="3"/>
      <c r="Q127" s="3"/>
      <c r="R127" s="3"/>
      <c r="S127" s="3"/>
      <c r="T127" s="3"/>
      <c r="U127" s="33"/>
      <c r="V127" s="3"/>
      <c r="W127" s="33"/>
      <c r="X127" s="3"/>
      <c r="Y127" s="3"/>
      <c r="Z127" s="24"/>
      <c r="AA127" s="3"/>
      <c r="AB127" s="1"/>
      <c r="AC127" s="1"/>
      <c r="AD127" s="1"/>
      <c r="AE127" s="33"/>
      <c r="AF127" s="33"/>
      <c r="AG127" s="1"/>
      <c r="AH127" s="1"/>
    </row>
    <row r="128" spans="1:34" ht="11.25" customHeight="1" x14ac:dyDescent="0.3">
      <c r="A128" s="1"/>
      <c r="B128" s="1"/>
      <c r="C128" s="1"/>
      <c r="D128" s="1"/>
      <c r="E128" s="2"/>
      <c r="F128" s="3"/>
      <c r="G128" s="3"/>
      <c r="H128" s="3"/>
      <c r="I128" s="3"/>
      <c r="J128" s="3"/>
      <c r="K128" s="3"/>
      <c r="L128" s="3"/>
      <c r="M128" s="3"/>
      <c r="N128" s="3"/>
      <c r="O128" s="3"/>
      <c r="P128" s="3"/>
      <c r="Q128" s="3"/>
      <c r="R128" s="3"/>
      <c r="S128" s="3"/>
      <c r="T128" s="3"/>
      <c r="U128" s="33"/>
      <c r="V128" s="3"/>
      <c r="W128" s="33"/>
      <c r="X128" s="3"/>
      <c r="Y128" s="3"/>
      <c r="Z128" s="24"/>
      <c r="AA128" s="3"/>
      <c r="AB128" s="1"/>
      <c r="AC128" s="1"/>
      <c r="AD128" s="1"/>
      <c r="AE128" s="33"/>
      <c r="AF128" s="33"/>
      <c r="AG128" s="1"/>
      <c r="AH128" s="1"/>
    </row>
    <row r="129" spans="1:34" ht="11.25" customHeight="1" x14ac:dyDescent="0.3">
      <c r="A129" s="1"/>
      <c r="B129" s="1"/>
      <c r="C129" s="1"/>
      <c r="D129" s="1"/>
      <c r="E129" s="2"/>
      <c r="F129" s="3"/>
      <c r="G129" s="3"/>
      <c r="H129" s="3"/>
      <c r="I129" s="3"/>
      <c r="J129" s="3"/>
      <c r="K129" s="3"/>
      <c r="L129" s="3"/>
      <c r="M129" s="3"/>
      <c r="N129" s="3"/>
      <c r="O129" s="3"/>
      <c r="P129" s="3"/>
      <c r="Q129" s="3"/>
      <c r="R129" s="3"/>
      <c r="S129" s="3"/>
      <c r="T129" s="3"/>
      <c r="U129" s="33"/>
      <c r="V129" s="3"/>
      <c r="W129" s="33"/>
      <c r="X129" s="3"/>
      <c r="Y129" s="3"/>
      <c r="Z129" s="24"/>
      <c r="AA129" s="3"/>
      <c r="AB129" s="1"/>
      <c r="AC129" s="1"/>
      <c r="AD129" s="1"/>
      <c r="AE129" s="33"/>
      <c r="AF129" s="33"/>
      <c r="AG129" s="1"/>
      <c r="AH129" s="1"/>
    </row>
    <row r="130" spans="1:34" ht="11.25" customHeight="1" x14ac:dyDescent="0.3">
      <c r="A130" s="1"/>
      <c r="B130" s="1"/>
      <c r="C130" s="1"/>
      <c r="D130" s="1"/>
      <c r="E130" s="2"/>
      <c r="F130" s="3"/>
      <c r="G130" s="3"/>
      <c r="H130" s="3"/>
      <c r="I130" s="3"/>
      <c r="J130" s="3"/>
      <c r="K130" s="3"/>
      <c r="L130" s="3"/>
      <c r="M130" s="3"/>
      <c r="N130" s="3"/>
      <c r="O130" s="3"/>
      <c r="P130" s="3"/>
      <c r="Q130" s="3"/>
      <c r="R130" s="3"/>
      <c r="S130" s="3"/>
      <c r="T130" s="3"/>
      <c r="U130" s="33"/>
      <c r="V130" s="3"/>
      <c r="W130" s="33"/>
      <c r="X130" s="3"/>
      <c r="Y130" s="3"/>
      <c r="Z130" s="24"/>
      <c r="AA130" s="3"/>
      <c r="AB130" s="1"/>
      <c r="AC130" s="1"/>
      <c r="AD130" s="1"/>
      <c r="AE130" s="33"/>
      <c r="AF130" s="33"/>
      <c r="AG130" s="1"/>
      <c r="AH130" s="1"/>
    </row>
    <row r="131" spans="1:34" ht="11.25" customHeight="1" x14ac:dyDescent="0.3">
      <c r="A131" s="1"/>
      <c r="B131" s="1"/>
      <c r="C131" s="1"/>
      <c r="D131" s="1"/>
      <c r="E131" s="2"/>
      <c r="F131" s="3"/>
      <c r="G131" s="3"/>
      <c r="H131" s="3"/>
      <c r="I131" s="3"/>
      <c r="J131" s="3"/>
      <c r="K131" s="3"/>
      <c r="L131" s="3"/>
      <c r="M131" s="3"/>
      <c r="N131" s="3"/>
      <c r="O131" s="3"/>
      <c r="P131" s="3"/>
      <c r="Q131" s="3"/>
      <c r="R131" s="3"/>
      <c r="S131" s="3"/>
      <c r="T131" s="3"/>
      <c r="U131" s="33"/>
      <c r="V131" s="3"/>
      <c r="W131" s="33"/>
      <c r="X131" s="3"/>
      <c r="Y131" s="3"/>
      <c r="Z131" s="24"/>
      <c r="AA131" s="3"/>
      <c r="AB131" s="1"/>
      <c r="AC131" s="1"/>
      <c r="AD131" s="1"/>
      <c r="AE131" s="33"/>
      <c r="AF131" s="33"/>
      <c r="AG131" s="1"/>
      <c r="AH131" s="1"/>
    </row>
    <row r="132" spans="1:34" ht="11.25" customHeight="1" x14ac:dyDescent="0.3">
      <c r="A132" s="1"/>
      <c r="B132" s="1"/>
      <c r="C132" s="1"/>
      <c r="D132" s="1"/>
      <c r="E132" s="2"/>
      <c r="F132" s="3"/>
      <c r="G132" s="3"/>
      <c r="H132" s="3"/>
      <c r="I132" s="3"/>
      <c r="J132" s="3"/>
      <c r="K132" s="3"/>
      <c r="L132" s="3"/>
      <c r="M132" s="3"/>
      <c r="N132" s="3"/>
      <c r="O132" s="3"/>
      <c r="P132" s="3"/>
      <c r="Q132" s="3"/>
      <c r="R132" s="3"/>
      <c r="S132" s="3"/>
      <c r="T132" s="3"/>
      <c r="U132" s="33"/>
      <c r="V132" s="3"/>
      <c r="W132" s="33"/>
      <c r="X132" s="3"/>
      <c r="Y132" s="3"/>
      <c r="Z132" s="24"/>
      <c r="AA132" s="3"/>
      <c r="AB132" s="1"/>
      <c r="AC132" s="1"/>
      <c r="AD132" s="1"/>
      <c r="AE132" s="33"/>
      <c r="AF132" s="33"/>
      <c r="AG132" s="1"/>
      <c r="AH132" s="1"/>
    </row>
    <row r="133" spans="1:34" ht="11.25" customHeight="1" x14ac:dyDescent="0.3">
      <c r="A133" s="1"/>
      <c r="B133" s="1"/>
      <c r="C133" s="1"/>
      <c r="D133" s="1"/>
      <c r="E133" s="2"/>
      <c r="F133" s="3"/>
      <c r="G133" s="3"/>
      <c r="H133" s="3"/>
      <c r="I133" s="3"/>
      <c r="J133" s="3"/>
      <c r="K133" s="3"/>
      <c r="L133" s="3"/>
      <c r="M133" s="3"/>
      <c r="N133" s="3"/>
      <c r="O133" s="3"/>
      <c r="P133" s="3"/>
      <c r="Q133" s="3"/>
      <c r="R133" s="3"/>
      <c r="S133" s="3"/>
      <c r="T133" s="3"/>
      <c r="U133" s="33"/>
      <c r="V133" s="3"/>
      <c r="W133" s="33"/>
      <c r="X133" s="3"/>
      <c r="Y133" s="3"/>
      <c r="Z133" s="24"/>
      <c r="AA133" s="3"/>
      <c r="AB133" s="1"/>
      <c r="AC133" s="1"/>
      <c r="AD133" s="1"/>
      <c r="AE133" s="33"/>
      <c r="AF133" s="33"/>
      <c r="AG133" s="1"/>
      <c r="AH133" s="1"/>
    </row>
    <row r="134" spans="1:34" ht="11.25" customHeight="1" x14ac:dyDescent="0.3">
      <c r="A134" s="1"/>
      <c r="B134" s="1"/>
      <c r="C134" s="1"/>
      <c r="D134" s="1"/>
      <c r="E134" s="2"/>
      <c r="F134" s="3"/>
      <c r="G134" s="3"/>
      <c r="H134" s="3"/>
      <c r="I134" s="3"/>
      <c r="J134" s="3"/>
      <c r="K134" s="3"/>
      <c r="L134" s="3"/>
      <c r="M134" s="3"/>
      <c r="N134" s="3"/>
      <c r="O134" s="3"/>
      <c r="P134" s="3"/>
      <c r="Q134" s="3"/>
      <c r="R134" s="3"/>
      <c r="S134" s="3"/>
      <c r="T134" s="3"/>
      <c r="U134" s="33"/>
      <c r="V134" s="3"/>
      <c r="W134" s="33"/>
      <c r="X134" s="3"/>
      <c r="Y134" s="3"/>
      <c r="Z134" s="24"/>
      <c r="AA134" s="3"/>
      <c r="AB134" s="1"/>
      <c r="AC134" s="1"/>
      <c r="AD134" s="1"/>
      <c r="AE134" s="33"/>
      <c r="AF134" s="33"/>
      <c r="AG134" s="1"/>
      <c r="AH134" s="1"/>
    </row>
    <row r="135" spans="1:34" ht="11.25" customHeight="1" x14ac:dyDescent="0.3">
      <c r="A135" s="1"/>
      <c r="B135" s="1"/>
      <c r="C135" s="1"/>
      <c r="D135" s="1"/>
      <c r="E135" s="2"/>
      <c r="F135" s="3"/>
      <c r="G135" s="3"/>
      <c r="H135" s="3"/>
      <c r="I135" s="3"/>
      <c r="J135" s="3"/>
      <c r="K135" s="3"/>
      <c r="L135" s="3"/>
      <c r="M135" s="3"/>
      <c r="N135" s="3"/>
      <c r="O135" s="3"/>
      <c r="P135" s="3"/>
      <c r="Q135" s="3"/>
      <c r="R135" s="3"/>
      <c r="S135" s="3"/>
      <c r="T135" s="3"/>
      <c r="U135" s="33"/>
      <c r="V135" s="3"/>
      <c r="W135" s="33"/>
      <c r="X135" s="3"/>
      <c r="Y135" s="3"/>
      <c r="Z135" s="24"/>
      <c r="AA135" s="3"/>
      <c r="AB135" s="1"/>
      <c r="AC135" s="1"/>
      <c r="AD135" s="1"/>
      <c r="AE135" s="33"/>
      <c r="AF135" s="33"/>
      <c r="AG135" s="1"/>
      <c r="AH135" s="1"/>
    </row>
    <row r="136" spans="1:34" ht="11.25" customHeight="1" x14ac:dyDescent="0.3">
      <c r="A136" s="1"/>
      <c r="B136" s="1"/>
      <c r="C136" s="1"/>
      <c r="D136" s="1"/>
      <c r="E136" s="2"/>
      <c r="F136" s="3"/>
      <c r="G136" s="3"/>
      <c r="H136" s="3"/>
      <c r="I136" s="3"/>
      <c r="J136" s="3"/>
      <c r="K136" s="3"/>
      <c r="L136" s="3"/>
      <c r="M136" s="3"/>
      <c r="N136" s="3"/>
      <c r="O136" s="3"/>
      <c r="P136" s="3"/>
      <c r="Q136" s="3"/>
      <c r="R136" s="3"/>
      <c r="S136" s="3"/>
      <c r="T136" s="3"/>
      <c r="U136" s="33"/>
      <c r="V136" s="3"/>
      <c r="W136" s="33"/>
      <c r="X136" s="3"/>
      <c r="Y136" s="3"/>
      <c r="Z136" s="24"/>
      <c r="AA136" s="3"/>
      <c r="AB136" s="1"/>
      <c r="AC136" s="1"/>
      <c r="AD136" s="1"/>
      <c r="AE136" s="33"/>
      <c r="AF136" s="33"/>
      <c r="AG136" s="1"/>
      <c r="AH136" s="1"/>
    </row>
    <row r="137" spans="1:34" ht="11.25" customHeight="1" x14ac:dyDescent="0.3">
      <c r="A137" s="1"/>
      <c r="B137" s="1"/>
      <c r="C137" s="1"/>
      <c r="D137" s="1"/>
      <c r="E137" s="2"/>
      <c r="F137" s="3"/>
      <c r="G137" s="3"/>
      <c r="H137" s="3"/>
      <c r="I137" s="3"/>
      <c r="J137" s="3"/>
      <c r="K137" s="3"/>
      <c r="L137" s="3"/>
      <c r="M137" s="3"/>
      <c r="N137" s="3"/>
      <c r="O137" s="3"/>
      <c r="P137" s="3"/>
      <c r="Q137" s="3"/>
      <c r="R137" s="3"/>
      <c r="S137" s="3"/>
      <c r="T137" s="3"/>
      <c r="U137" s="33"/>
      <c r="V137" s="3"/>
      <c r="W137" s="33"/>
      <c r="X137" s="3"/>
      <c r="Y137" s="3"/>
      <c r="Z137" s="24"/>
      <c r="AA137" s="3"/>
      <c r="AB137" s="1"/>
      <c r="AC137" s="1"/>
      <c r="AD137" s="1"/>
      <c r="AE137" s="33"/>
      <c r="AF137" s="33"/>
      <c r="AG137" s="1"/>
      <c r="AH137" s="1"/>
    </row>
    <row r="138" spans="1:34" ht="11.25" customHeight="1" x14ac:dyDescent="0.3">
      <c r="A138" s="1"/>
      <c r="B138" s="1"/>
      <c r="C138" s="1"/>
      <c r="D138" s="1"/>
      <c r="E138" s="2"/>
      <c r="F138" s="3"/>
      <c r="G138" s="3"/>
      <c r="H138" s="3"/>
      <c r="I138" s="3"/>
      <c r="J138" s="3"/>
      <c r="K138" s="3"/>
      <c r="L138" s="3"/>
      <c r="M138" s="3"/>
      <c r="N138" s="3"/>
      <c r="O138" s="3"/>
      <c r="P138" s="3"/>
      <c r="Q138" s="3"/>
      <c r="R138" s="3"/>
      <c r="S138" s="3"/>
      <c r="T138" s="3"/>
      <c r="U138" s="33"/>
      <c r="V138" s="3"/>
      <c r="W138" s="33"/>
      <c r="X138" s="3"/>
      <c r="Y138" s="3"/>
      <c r="Z138" s="24"/>
      <c r="AA138" s="3"/>
      <c r="AB138" s="1"/>
      <c r="AC138" s="1"/>
      <c r="AD138" s="1"/>
      <c r="AE138" s="33"/>
      <c r="AF138" s="33"/>
      <c r="AG138" s="1"/>
      <c r="AH138" s="1"/>
    </row>
    <row r="139" spans="1:34" ht="11.25" customHeight="1" x14ac:dyDescent="0.3">
      <c r="A139" s="1"/>
      <c r="B139" s="1"/>
      <c r="C139" s="1"/>
      <c r="D139" s="1"/>
      <c r="E139" s="2"/>
      <c r="F139" s="3"/>
      <c r="G139" s="3"/>
      <c r="H139" s="3"/>
      <c r="I139" s="3"/>
      <c r="J139" s="3"/>
      <c r="K139" s="3"/>
      <c r="L139" s="3"/>
      <c r="M139" s="3"/>
      <c r="N139" s="3"/>
      <c r="O139" s="3"/>
      <c r="P139" s="3"/>
      <c r="Q139" s="3"/>
      <c r="R139" s="3"/>
      <c r="S139" s="3"/>
      <c r="T139" s="3"/>
      <c r="U139" s="33"/>
      <c r="V139" s="3"/>
      <c r="W139" s="33"/>
      <c r="X139" s="3"/>
      <c r="Y139" s="3"/>
      <c r="Z139" s="24"/>
      <c r="AA139" s="3"/>
      <c r="AB139" s="1"/>
      <c r="AC139" s="1"/>
      <c r="AD139" s="1"/>
      <c r="AE139" s="33"/>
      <c r="AF139" s="33"/>
      <c r="AG139" s="1"/>
      <c r="AH139" s="1"/>
    </row>
    <row r="140" spans="1:34" ht="11.25" customHeight="1" x14ac:dyDescent="0.3">
      <c r="A140" s="1"/>
      <c r="B140" s="1"/>
      <c r="C140" s="1"/>
      <c r="D140" s="1"/>
      <c r="E140" s="2"/>
      <c r="F140" s="3"/>
      <c r="G140" s="3"/>
      <c r="H140" s="3"/>
      <c r="I140" s="3"/>
      <c r="J140" s="3"/>
      <c r="K140" s="3"/>
      <c r="L140" s="3"/>
      <c r="M140" s="3"/>
      <c r="N140" s="3"/>
      <c r="O140" s="3"/>
      <c r="P140" s="3"/>
      <c r="Q140" s="3"/>
      <c r="R140" s="3"/>
      <c r="S140" s="3"/>
      <c r="T140" s="3"/>
      <c r="U140" s="33"/>
      <c r="V140" s="3"/>
      <c r="W140" s="33"/>
      <c r="X140" s="3"/>
      <c r="Y140" s="3"/>
      <c r="Z140" s="24"/>
      <c r="AA140" s="3"/>
      <c r="AB140" s="1"/>
      <c r="AC140" s="1"/>
      <c r="AD140" s="1"/>
      <c r="AE140" s="33"/>
      <c r="AF140" s="33"/>
      <c r="AG140" s="1"/>
      <c r="AH140" s="1"/>
    </row>
    <row r="141" spans="1:34" ht="11.25" customHeight="1" x14ac:dyDescent="0.3">
      <c r="A141" s="1"/>
      <c r="B141" s="1"/>
      <c r="C141" s="1"/>
      <c r="D141" s="1"/>
      <c r="E141" s="2"/>
      <c r="F141" s="3"/>
      <c r="G141" s="3"/>
      <c r="H141" s="3"/>
      <c r="I141" s="3"/>
      <c r="J141" s="3"/>
      <c r="K141" s="3"/>
      <c r="L141" s="3"/>
      <c r="M141" s="3"/>
      <c r="N141" s="3"/>
      <c r="O141" s="3"/>
      <c r="P141" s="3"/>
      <c r="Q141" s="3"/>
      <c r="R141" s="3"/>
      <c r="S141" s="3"/>
      <c r="T141" s="3"/>
      <c r="U141" s="33"/>
      <c r="V141" s="3"/>
      <c r="W141" s="33"/>
      <c r="X141" s="3"/>
      <c r="Y141" s="3"/>
      <c r="Z141" s="24"/>
      <c r="AA141" s="3"/>
      <c r="AB141" s="1"/>
      <c r="AC141" s="1"/>
      <c r="AD141" s="1"/>
      <c r="AE141" s="33"/>
      <c r="AF141" s="33"/>
      <c r="AG141" s="1"/>
      <c r="AH141" s="1"/>
    </row>
    <row r="142" spans="1:34" ht="11.25" customHeight="1" x14ac:dyDescent="0.3">
      <c r="A142" s="1"/>
      <c r="B142" s="1"/>
      <c r="C142" s="1"/>
      <c r="D142" s="1"/>
      <c r="E142" s="2"/>
      <c r="F142" s="3"/>
      <c r="G142" s="3"/>
      <c r="H142" s="3"/>
      <c r="I142" s="3"/>
      <c r="J142" s="3"/>
      <c r="K142" s="3"/>
      <c r="L142" s="3"/>
      <c r="M142" s="3"/>
      <c r="N142" s="3"/>
      <c r="O142" s="3"/>
      <c r="P142" s="3"/>
      <c r="Q142" s="3"/>
      <c r="R142" s="3"/>
      <c r="S142" s="3"/>
      <c r="T142" s="3"/>
      <c r="U142" s="33"/>
      <c r="V142" s="3"/>
      <c r="W142" s="33"/>
      <c r="X142" s="3"/>
      <c r="Y142" s="3"/>
      <c r="Z142" s="24"/>
      <c r="AA142" s="3"/>
      <c r="AB142" s="1"/>
      <c r="AC142" s="1"/>
      <c r="AD142" s="1"/>
      <c r="AE142" s="33"/>
      <c r="AF142" s="33"/>
      <c r="AG142" s="1"/>
      <c r="AH142" s="1"/>
    </row>
    <row r="143" spans="1:34" ht="11.25" customHeight="1" x14ac:dyDescent="0.3">
      <c r="A143" s="1"/>
      <c r="B143" s="1"/>
      <c r="C143" s="1"/>
      <c r="D143" s="1"/>
      <c r="E143" s="2"/>
      <c r="F143" s="3"/>
      <c r="G143" s="3"/>
      <c r="H143" s="3"/>
      <c r="I143" s="3"/>
      <c r="J143" s="3"/>
      <c r="K143" s="3"/>
      <c r="L143" s="3"/>
      <c r="M143" s="3"/>
      <c r="N143" s="3"/>
      <c r="O143" s="3"/>
      <c r="P143" s="3"/>
      <c r="Q143" s="3"/>
      <c r="R143" s="3"/>
      <c r="S143" s="3"/>
      <c r="T143" s="3"/>
      <c r="U143" s="33"/>
      <c r="V143" s="3"/>
      <c r="W143" s="33"/>
      <c r="X143" s="3"/>
      <c r="Y143" s="3"/>
      <c r="Z143" s="24"/>
      <c r="AA143" s="3"/>
      <c r="AB143" s="1"/>
      <c r="AC143" s="1"/>
      <c r="AD143" s="1"/>
      <c r="AE143" s="33"/>
      <c r="AF143" s="33"/>
      <c r="AG143" s="1"/>
      <c r="AH143" s="1"/>
    </row>
    <row r="144" spans="1:34" ht="11.25" customHeight="1" x14ac:dyDescent="0.3">
      <c r="A144" s="1"/>
      <c r="B144" s="1"/>
      <c r="C144" s="1"/>
      <c r="D144" s="1"/>
      <c r="E144" s="2"/>
      <c r="F144" s="3"/>
      <c r="G144" s="3"/>
      <c r="H144" s="3"/>
      <c r="I144" s="3"/>
      <c r="J144" s="3"/>
      <c r="K144" s="3"/>
      <c r="L144" s="3"/>
      <c r="M144" s="3"/>
      <c r="N144" s="3"/>
      <c r="O144" s="3"/>
      <c r="P144" s="3"/>
      <c r="Q144" s="3"/>
      <c r="R144" s="3"/>
      <c r="S144" s="3"/>
      <c r="T144" s="3"/>
      <c r="U144" s="33"/>
      <c r="V144" s="3"/>
      <c r="W144" s="33"/>
      <c r="X144" s="3"/>
      <c r="Y144" s="3"/>
      <c r="Z144" s="24"/>
      <c r="AA144" s="3"/>
      <c r="AB144" s="1"/>
      <c r="AC144" s="1"/>
      <c r="AD144" s="1"/>
      <c r="AE144" s="33"/>
      <c r="AF144" s="33"/>
      <c r="AG144" s="1"/>
      <c r="AH144" s="1"/>
    </row>
    <row r="145" spans="1:34" ht="11.25" customHeight="1" x14ac:dyDescent="0.3">
      <c r="A145" s="1"/>
      <c r="B145" s="1"/>
      <c r="C145" s="1"/>
      <c r="D145" s="1"/>
      <c r="E145" s="2"/>
      <c r="F145" s="3"/>
      <c r="G145" s="3"/>
      <c r="H145" s="3"/>
      <c r="I145" s="3"/>
      <c r="J145" s="3"/>
      <c r="K145" s="3"/>
      <c r="L145" s="3"/>
      <c r="M145" s="3"/>
      <c r="N145" s="3"/>
      <c r="O145" s="3"/>
      <c r="P145" s="3"/>
      <c r="Q145" s="3"/>
      <c r="R145" s="3"/>
      <c r="S145" s="3"/>
      <c r="T145" s="3"/>
      <c r="U145" s="33"/>
      <c r="V145" s="3"/>
      <c r="W145" s="33"/>
      <c r="X145" s="3"/>
      <c r="Y145" s="3"/>
      <c r="Z145" s="24"/>
      <c r="AA145" s="3"/>
      <c r="AB145" s="1"/>
      <c r="AC145" s="1"/>
      <c r="AD145" s="1"/>
      <c r="AE145" s="33"/>
      <c r="AF145" s="33"/>
      <c r="AG145" s="1"/>
      <c r="AH145" s="1"/>
    </row>
    <row r="146" spans="1:34" ht="11.25" customHeight="1" x14ac:dyDescent="0.3">
      <c r="A146" s="1"/>
      <c r="B146" s="1"/>
      <c r="C146" s="1"/>
      <c r="D146" s="1"/>
      <c r="E146" s="2"/>
      <c r="F146" s="3"/>
      <c r="G146" s="3"/>
      <c r="H146" s="3"/>
      <c r="I146" s="3"/>
      <c r="J146" s="3"/>
      <c r="K146" s="3"/>
      <c r="L146" s="3"/>
      <c r="M146" s="3"/>
      <c r="N146" s="3"/>
      <c r="O146" s="3"/>
      <c r="P146" s="3"/>
      <c r="Q146" s="3"/>
      <c r="R146" s="3"/>
      <c r="S146" s="3"/>
      <c r="T146" s="3"/>
      <c r="U146" s="33"/>
      <c r="V146" s="3"/>
      <c r="W146" s="33"/>
      <c r="X146" s="3"/>
      <c r="Y146" s="3"/>
      <c r="Z146" s="24"/>
      <c r="AA146" s="3"/>
      <c r="AB146" s="1"/>
      <c r="AC146" s="1"/>
      <c r="AD146" s="1"/>
      <c r="AE146" s="33"/>
      <c r="AF146" s="33"/>
      <c r="AG146" s="1"/>
      <c r="AH146" s="1"/>
    </row>
    <row r="147" spans="1:34" ht="11.25" customHeight="1" x14ac:dyDescent="0.3">
      <c r="A147" s="1"/>
      <c r="B147" s="1"/>
      <c r="C147" s="1"/>
      <c r="D147" s="1"/>
      <c r="E147" s="2"/>
      <c r="F147" s="3"/>
      <c r="G147" s="3"/>
      <c r="H147" s="3"/>
      <c r="I147" s="3"/>
      <c r="J147" s="3"/>
      <c r="K147" s="3"/>
      <c r="L147" s="3"/>
      <c r="M147" s="3"/>
      <c r="N147" s="3"/>
      <c r="O147" s="3"/>
      <c r="P147" s="3"/>
      <c r="Q147" s="3"/>
      <c r="R147" s="3"/>
      <c r="S147" s="3"/>
      <c r="T147" s="3"/>
      <c r="U147" s="33"/>
      <c r="V147" s="3"/>
      <c r="W147" s="33"/>
      <c r="X147" s="3"/>
      <c r="Y147" s="3"/>
      <c r="Z147" s="24"/>
      <c r="AA147" s="3"/>
      <c r="AB147" s="1"/>
      <c r="AC147" s="1"/>
      <c r="AD147" s="1"/>
      <c r="AE147" s="33"/>
      <c r="AF147" s="33"/>
      <c r="AG147" s="1"/>
      <c r="AH147" s="1"/>
    </row>
    <row r="148" spans="1:34" ht="11.25" customHeight="1" x14ac:dyDescent="0.3">
      <c r="A148" s="1"/>
      <c r="B148" s="1"/>
      <c r="C148" s="1"/>
      <c r="D148" s="1"/>
      <c r="E148" s="2"/>
      <c r="F148" s="3"/>
      <c r="G148" s="3"/>
      <c r="H148" s="3"/>
      <c r="I148" s="3"/>
      <c r="J148" s="3"/>
      <c r="K148" s="3"/>
      <c r="L148" s="3"/>
      <c r="M148" s="3"/>
      <c r="N148" s="3"/>
      <c r="O148" s="3"/>
      <c r="P148" s="3"/>
      <c r="Q148" s="3"/>
      <c r="R148" s="3"/>
      <c r="S148" s="3"/>
      <c r="T148" s="3"/>
      <c r="U148" s="33"/>
      <c r="V148" s="3"/>
      <c r="W148" s="33"/>
      <c r="X148" s="3"/>
      <c r="Y148" s="3"/>
      <c r="Z148" s="24"/>
      <c r="AA148" s="3"/>
      <c r="AB148" s="1"/>
      <c r="AC148" s="1"/>
      <c r="AD148" s="1"/>
      <c r="AE148" s="33"/>
      <c r="AF148" s="33"/>
      <c r="AG148" s="1"/>
      <c r="AH148" s="1"/>
    </row>
    <row r="149" spans="1:34" ht="11.25" customHeight="1" x14ac:dyDescent="0.3">
      <c r="A149" s="1"/>
      <c r="B149" s="1"/>
      <c r="C149" s="1"/>
      <c r="D149" s="1"/>
      <c r="E149" s="2"/>
      <c r="F149" s="3"/>
      <c r="G149" s="3"/>
      <c r="H149" s="3"/>
      <c r="I149" s="3"/>
      <c r="J149" s="3"/>
      <c r="K149" s="3"/>
      <c r="L149" s="3"/>
      <c r="M149" s="3"/>
      <c r="N149" s="3"/>
      <c r="O149" s="3"/>
      <c r="P149" s="3"/>
      <c r="Q149" s="3"/>
      <c r="R149" s="3"/>
      <c r="S149" s="3"/>
      <c r="T149" s="3"/>
      <c r="U149" s="33"/>
      <c r="V149" s="3"/>
      <c r="W149" s="33"/>
      <c r="X149" s="3"/>
      <c r="Y149" s="3"/>
      <c r="Z149" s="24"/>
      <c r="AA149" s="3"/>
      <c r="AB149" s="1"/>
      <c r="AC149" s="1"/>
      <c r="AD149" s="1"/>
      <c r="AE149" s="33"/>
      <c r="AF149" s="33"/>
      <c r="AG149" s="1"/>
      <c r="AH149" s="1"/>
    </row>
    <row r="150" spans="1:34" ht="11.25" customHeight="1" x14ac:dyDescent="0.3">
      <c r="A150" s="1"/>
      <c r="B150" s="1"/>
      <c r="C150" s="1"/>
      <c r="D150" s="1"/>
      <c r="E150" s="2"/>
      <c r="F150" s="3"/>
      <c r="G150" s="3"/>
      <c r="H150" s="3"/>
      <c r="I150" s="3"/>
      <c r="J150" s="3"/>
      <c r="K150" s="3"/>
      <c r="L150" s="3"/>
      <c r="M150" s="3"/>
      <c r="N150" s="3"/>
      <c r="O150" s="3"/>
      <c r="P150" s="3"/>
      <c r="Q150" s="3"/>
      <c r="R150" s="3"/>
      <c r="S150" s="3"/>
      <c r="T150" s="3"/>
      <c r="U150" s="33"/>
      <c r="V150" s="3"/>
      <c r="W150" s="33"/>
      <c r="X150" s="3"/>
      <c r="Y150" s="3"/>
      <c r="Z150" s="24"/>
      <c r="AA150" s="3"/>
      <c r="AB150" s="1"/>
      <c r="AC150" s="1"/>
      <c r="AD150" s="1"/>
      <c r="AE150" s="33"/>
      <c r="AF150" s="33"/>
      <c r="AG150" s="1"/>
      <c r="AH150" s="1"/>
    </row>
    <row r="151" spans="1:34" ht="11.25" customHeight="1" x14ac:dyDescent="0.3">
      <c r="A151" s="1"/>
      <c r="B151" s="1"/>
      <c r="C151" s="1"/>
      <c r="D151" s="1"/>
      <c r="E151" s="2"/>
      <c r="F151" s="3"/>
      <c r="G151" s="3"/>
      <c r="H151" s="3"/>
      <c r="I151" s="3"/>
      <c r="J151" s="3"/>
      <c r="K151" s="3"/>
      <c r="L151" s="3"/>
      <c r="M151" s="3"/>
      <c r="N151" s="3"/>
      <c r="O151" s="3"/>
      <c r="P151" s="3"/>
      <c r="Q151" s="3"/>
      <c r="R151" s="3"/>
      <c r="S151" s="3"/>
      <c r="T151" s="3"/>
      <c r="U151" s="33"/>
      <c r="V151" s="3"/>
      <c r="W151" s="33"/>
      <c r="X151" s="3"/>
      <c r="Y151" s="3"/>
      <c r="Z151" s="24"/>
      <c r="AA151" s="3"/>
      <c r="AB151" s="1"/>
      <c r="AC151" s="1"/>
      <c r="AD151" s="1"/>
      <c r="AE151" s="33"/>
      <c r="AF151" s="33"/>
      <c r="AG151" s="1"/>
      <c r="AH151" s="1"/>
    </row>
    <row r="152" spans="1:34" ht="11.25" customHeight="1" x14ac:dyDescent="0.3">
      <c r="A152" s="1"/>
      <c r="B152" s="1"/>
      <c r="C152" s="1"/>
      <c r="D152" s="1"/>
      <c r="E152" s="2"/>
      <c r="F152" s="3"/>
      <c r="G152" s="3"/>
      <c r="H152" s="3"/>
      <c r="I152" s="3"/>
      <c r="J152" s="3"/>
      <c r="K152" s="3"/>
      <c r="L152" s="3"/>
      <c r="M152" s="3"/>
      <c r="N152" s="3"/>
      <c r="O152" s="3"/>
      <c r="P152" s="3"/>
      <c r="Q152" s="3"/>
      <c r="R152" s="3"/>
      <c r="S152" s="3"/>
      <c r="T152" s="3"/>
      <c r="U152" s="33"/>
      <c r="V152" s="3"/>
      <c r="W152" s="33"/>
      <c r="X152" s="3"/>
      <c r="Y152" s="3"/>
      <c r="Z152" s="24"/>
      <c r="AA152" s="3"/>
      <c r="AB152" s="1"/>
      <c r="AC152" s="1"/>
      <c r="AD152" s="1"/>
      <c r="AE152" s="33"/>
      <c r="AF152" s="33"/>
      <c r="AG152" s="1"/>
      <c r="AH152" s="1"/>
    </row>
    <row r="153" spans="1:34" ht="11.25" customHeight="1" x14ac:dyDescent="0.3">
      <c r="A153" s="1"/>
      <c r="B153" s="1"/>
      <c r="C153" s="1"/>
      <c r="D153" s="1"/>
      <c r="E153" s="2"/>
      <c r="F153" s="3"/>
      <c r="G153" s="3"/>
      <c r="H153" s="3"/>
      <c r="I153" s="3"/>
      <c r="J153" s="3"/>
      <c r="K153" s="3"/>
      <c r="L153" s="3"/>
      <c r="M153" s="3"/>
      <c r="N153" s="3"/>
      <c r="O153" s="3"/>
      <c r="P153" s="3"/>
      <c r="Q153" s="3"/>
      <c r="R153" s="3"/>
      <c r="S153" s="3"/>
      <c r="T153" s="3"/>
      <c r="U153" s="33"/>
      <c r="V153" s="3"/>
      <c r="W153" s="33"/>
      <c r="X153" s="3"/>
      <c r="Y153" s="3"/>
      <c r="Z153" s="24"/>
      <c r="AA153" s="3"/>
      <c r="AB153" s="1"/>
      <c r="AC153" s="1"/>
      <c r="AD153" s="1"/>
      <c r="AE153" s="33"/>
      <c r="AF153" s="33"/>
      <c r="AG153" s="1"/>
      <c r="AH153" s="1"/>
    </row>
    <row r="154" spans="1:34" ht="11.25" customHeight="1" x14ac:dyDescent="0.3">
      <c r="A154" s="1"/>
      <c r="B154" s="1"/>
      <c r="C154" s="1"/>
      <c r="D154" s="1"/>
      <c r="E154" s="2"/>
      <c r="F154" s="3"/>
      <c r="G154" s="3"/>
      <c r="H154" s="3"/>
      <c r="I154" s="3"/>
      <c r="J154" s="3"/>
      <c r="K154" s="3"/>
      <c r="L154" s="3"/>
      <c r="M154" s="3"/>
      <c r="N154" s="3"/>
      <c r="O154" s="3"/>
      <c r="P154" s="3"/>
      <c r="Q154" s="3"/>
      <c r="R154" s="3"/>
      <c r="S154" s="3"/>
      <c r="T154" s="3"/>
      <c r="U154" s="33"/>
      <c r="V154" s="3"/>
      <c r="W154" s="33"/>
      <c r="X154" s="3"/>
      <c r="Y154" s="3"/>
      <c r="Z154" s="24"/>
      <c r="AA154" s="3"/>
      <c r="AB154" s="1"/>
      <c r="AC154" s="1"/>
      <c r="AD154" s="1"/>
      <c r="AE154" s="33"/>
      <c r="AF154" s="33"/>
      <c r="AG154" s="1"/>
      <c r="AH154" s="1"/>
    </row>
    <row r="155" spans="1:34" ht="11.25" customHeight="1" x14ac:dyDescent="0.3">
      <c r="A155" s="1"/>
      <c r="B155" s="1"/>
      <c r="C155" s="1"/>
      <c r="D155" s="1"/>
      <c r="E155" s="2"/>
      <c r="F155" s="3"/>
      <c r="G155" s="3"/>
      <c r="H155" s="3"/>
      <c r="I155" s="3"/>
      <c r="J155" s="3"/>
      <c r="K155" s="3"/>
      <c r="L155" s="3"/>
      <c r="M155" s="3"/>
      <c r="N155" s="3"/>
      <c r="O155" s="3"/>
      <c r="P155" s="3"/>
      <c r="Q155" s="3"/>
      <c r="R155" s="3"/>
      <c r="S155" s="3"/>
      <c r="T155" s="3"/>
      <c r="U155" s="33"/>
      <c r="V155" s="3"/>
      <c r="W155" s="33"/>
      <c r="X155" s="3"/>
      <c r="Y155" s="3"/>
      <c r="Z155" s="24"/>
      <c r="AA155" s="3"/>
      <c r="AB155" s="1"/>
      <c r="AC155" s="1"/>
      <c r="AD155" s="1"/>
      <c r="AE155" s="33"/>
      <c r="AF155" s="33"/>
      <c r="AG155" s="1"/>
      <c r="AH155" s="1"/>
    </row>
    <row r="156" spans="1:34" ht="11.25" customHeight="1" x14ac:dyDescent="0.3">
      <c r="A156" s="1"/>
      <c r="B156" s="1"/>
      <c r="C156" s="1"/>
      <c r="D156" s="1"/>
      <c r="E156" s="2"/>
      <c r="F156" s="3"/>
      <c r="G156" s="3"/>
      <c r="H156" s="3"/>
      <c r="I156" s="3"/>
      <c r="J156" s="3"/>
      <c r="K156" s="3"/>
      <c r="L156" s="3"/>
      <c r="M156" s="3"/>
      <c r="N156" s="3"/>
      <c r="O156" s="3"/>
      <c r="P156" s="3"/>
      <c r="Q156" s="3"/>
      <c r="R156" s="3"/>
      <c r="S156" s="3"/>
      <c r="T156" s="3"/>
      <c r="U156" s="33"/>
      <c r="V156" s="3"/>
      <c r="W156" s="33"/>
      <c r="X156" s="3"/>
      <c r="Y156" s="3"/>
      <c r="Z156" s="24"/>
      <c r="AA156" s="3"/>
      <c r="AB156" s="1"/>
      <c r="AC156" s="1"/>
      <c r="AD156" s="1"/>
      <c r="AE156" s="33"/>
      <c r="AF156" s="33"/>
      <c r="AG156" s="1"/>
      <c r="AH156" s="1"/>
    </row>
    <row r="157" spans="1:34" ht="11.25" customHeight="1" x14ac:dyDescent="0.3">
      <c r="A157" s="1"/>
      <c r="B157" s="1"/>
      <c r="C157" s="1"/>
      <c r="D157" s="1"/>
      <c r="E157" s="2"/>
      <c r="F157" s="3"/>
      <c r="G157" s="3"/>
      <c r="H157" s="3"/>
      <c r="I157" s="3"/>
      <c r="J157" s="3"/>
      <c r="K157" s="3"/>
      <c r="L157" s="3"/>
      <c r="M157" s="3"/>
      <c r="N157" s="3"/>
      <c r="O157" s="3"/>
      <c r="P157" s="3"/>
      <c r="Q157" s="3"/>
      <c r="R157" s="3"/>
      <c r="S157" s="3"/>
      <c r="T157" s="3"/>
      <c r="U157" s="33"/>
      <c r="V157" s="3"/>
      <c r="W157" s="33"/>
      <c r="X157" s="3"/>
      <c r="Y157" s="3"/>
      <c r="Z157" s="24"/>
      <c r="AA157" s="3"/>
      <c r="AB157" s="1"/>
      <c r="AC157" s="1"/>
      <c r="AD157" s="1"/>
      <c r="AE157" s="33"/>
      <c r="AF157" s="33"/>
      <c r="AG157" s="1"/>
      <c r="AH157" s="1"/>
    </row>
    <row r="158" spans="1:34" ht="11.25" customHeight="1" x14ac:dyDescent="0.3">
      <c r="A158" s="1"/>
      <c r="B158" s="1"/>
      <c r="C158" s="1"/>
      <c r="D158" s="1"/>
      <c r="E158" s="2"/>
      <c r="F158" s="3"/>
      <c r="G158" s="3"/>
      <c r="H158" s="3"/>
      <c r="I158" s="3"/>
      <c r="J158" s="3"/>
      <c r="K158" s="3"/>
      <c r="L158" s="3"/>
      <c r="M158" s="3"/>
      <c r="N158" s="3"/>
      <c r="O158" s="3"/>
      <c r="P158" s="3"/>
      <c r="Q158" s="3"/>
      <c r="R158" s="3"/>
      <c r="S158" s="3"/>
      <c r="T158" s="3"/>
      <c r="U158" s="33"/>
      <c r="V158" s="3"/>
      <c r="W158" s="33"/>
      <c r="X158" s="3"/>
      <c r="Y158" s="3"/>
      <c r="Z158" s="24"/>
      <c r="AA158" s="3"/>
      <c r="AB158" s="1"/>
      <c r="AC158" s="1"/>
      <c r="AD158" s="1"/>
      <c r="AE158" s="33"/>
      <c r="AF158" s="33"/>
      <c r="AG158" s="1"/>
      <c r="AH158" s="1"/>
    </row>
    <row r="159" spans="1:34" ht="11.25" customHeight="1" x14ac:dyDescent="0.3">
      <c r="A159" s="1"/>
      <c r="B159" s="1"/>
      <c r="C159" s="1"/>
      <c r="D159" s="1"/>
      <c r="E159" s="2"/>
      <c r="F159" s="3"/>
      <c r="G159" s="3"/>
      <c r="H159" s="3"/>
      <c r="I159" s="3"/>
      <c r="J159" s="3"/>
      <c r="K159" s="3"/>
      <c r="L159" s="3"/>
      <c r="M159" s="3"/>
      <c r="N159" s="3"/>
      <c r="O159" s="3"/>
      <c r="P159" s="3"/>
      <c r="Q159" s="3"/>
      <c r="R159" s="3"/>
      <c r="S159" s="3"/>
      <c r="T159" s="3"/>
      <c r="U159" s="33"/>
      <c r="V159" s="3"/>
      <c r="W159" s="33"/>
      <c r="X159" s="3"/>
      <c r="Y159" s="3"/>
      <c r="Z159" s="24"/>
      <c r="AA159" s="3"/>
      <c r="AB159" s="1"/>
      <c r="AC159" s="1"/>
      <c r="AD159" s="1"/>
      <c r="AE159" s="33"/>
      <c r="AF159" s="33"/>
      <c r="AG159" s="1"/>
      <c r="AH159" s="1"/>
    </row>
    <row r="160" spans="1:34" ht="11.25" customHeight="1" x14ac:dyDescent="0.3">
      <c r="A160" s="1"/>
      <c r="B160" s="1"/>
      <c r="C160" s="1"/>
      <c r="D160" s="1"/>
      <c r="E160" s="2"/>
      <c r="F160" s="3"/>
      <c r="G160" s="3"/>
      <c r="H160" s="3"/>
      <c r="I160" s="3"/>
      <c r="J160" s="3"/>
      <c r="K160" s="3"/>
      <c r="L160" s="3"/>
      <c r="M160" s="3"/>
      <c r="N160" s="3"/>
      <c r="O160" s="3"/>
      <c r="P160" s="3"/>
      <c r="Q160" s="3"/>
      <c r="R160" s="3"/>
      <c r="S160" s="3"/>
      <c r="T160" s="3"/>
      <c r="U160" s="33"/>
      <c r="V160" s="3"/>
      <c r="W160" s="33"/>
      <c r="X160" s="3"/>
      <c r="Y160" s="3"/>
      <c r="Z160" s="24"/>
      <c r="AA160" s="3"/>
      <c r="AB160" s="1"/>
      <c r="AC160" s="1"/>
      <c r="AD160" s="1"/>
      <c r="AE160" s="33"/>
      <c r="AF160" s="33"/>
      <c r="AG160" s="1"/>
      <c r="AH160" s="1"/>
    </row>
    <row r="161" spans="1:34" ht="11.25" customHeight="1" x14ac:dyDescent="0.3">
      <c r="A161" s="1"/>
      <c r="B161" s="1"/>
      <c r="C161" s="1"/>
      <c r="D161" s="1"/>
      <c r="E161" s="2"/>
      <c r="F161" s="3"/>
      <c r="G161" s="3"/>
      <c r="H161" s="3"/>
      <c r="I161" s="3"/>
      <c r="J161" s="3"/>
      <c r="K161" s="3"/>
      <c r="L161" s="3"/>
      <c r="M161" s="3"/>
      <c r="N161" s="3"/>
      <c r="O161" s="3"/>
      <c r="P161" s="3"/>
      <c r="Q161" s="3"/>
      <c r="R161" s="3"/>
      <c r="S161" s="3"/>
      <c r="T161" s="3"/>
      <c r="U161" s="33"/>
      <c r="V161" s="3"/>
      <c r="W161" s="33"/>
      <c r="X161" s="3"/>
      <c r="Y161" s="3"/>
      <c r="Z161" s="24"/>
      <c r="AA161" s="3"/>
      <c r="AB161" s="1"/>
      <c r="AC161" s="1"/>
      <c r="AD161" s="1"/>
      <c r="AE161" s="33"/>
      <c r="AF161" s="33"/>
      <c r="AG161" s="1"/>
      <c r="AH161" s="1"/>
    </row>
    <row r="162" spans="1:34" ht="11.25" customHeight="1" x14ac:dyDescent="0.3">
      <c r="A162" s="1"/>
      <c r="B162" s="1"/>
      <c r="C162" s="1"/>
      <c r="D162" s="1"/>
      <c r="E162" s="2"/>
      <c r="F162" s="3"/>
      <c r="G162" s="3"/>
      <c r="H162" s="3"/>
      <c r="I162" s="3"/>
      <c r="J162" s="3"/>
      <c r="K162" s="3"/>
      <c r="L162" s="3"/>
      <c r="M162" s="3"/>
      <c r="N162" s="3"/>
      <c r="O162" s="3"/>
      <c r="P162" s="3"/>
      <c r="Q162" s="3"/>
      <c r="R162" s="3"/>
      <c r="S162" s="3"/>
      <c r="T162" s="3"/>
      <c r="U162" s="33"/>
      <c r="V162" s="3"/>
      <c r="W162" s="33"/>
      <c r="X162" s="3"/>
      <c r="Y162" s="3"/>
      <c r="Z162" s="24"/>
      <c r="AA162" s="3"/>
      <c r="AB162" s="1"/>
      <c r="AC162" s="1"/>
      <c r="AD162" s="1"/>
      <c r="AE162" s="33"/>
      <c r="AF162" s="33"/>
      <c r="AG162" s="1"/>
      <c r="AH162" s="1"/>
    </row>
    <row r="163" spans="1:34" ht="11.25" customHeight="1" x14ac:dyDescent="0.3">
      <c r="A163" s="1"/>
      <c r="B163" s="1"/>
      <c r="C163" s="1"/>
      <c r="D163" s="1"/>
      <c r="E163" s="2"/>
      <c r="F163" s="3"/>
      <c r="G163" s="3"/>
      <c r="H163" s="3"/>
      <c r="I163" s="3"/>
      <c r="J163" s="3"/>
      <c r="K163" s="3"/>
      <c r="L163" s="3"/>
      <c r="M163" s="3"/>
      <c r="N163" s="3"/>
      <c r="O163" s="3"/>
      <c r="P163" s="3"/>
      <c r="Q163" s="3"/>
      <c r="R163" s="3"/>
      <c r="S163" s="3"/>
      <c r="T163" s="3"/>
      <c r="U163" s="33"/>
      <c r="V163" s="3"/>
      <c r="W163" s="33"/>
      <c r="X163" s="3"/>
      <c r="Y163" s="3"/>
      <c r="Z163" s="24"/>
      <c r="AA163" s="3"/>
      <c r="AB163" s="1"/>
      <c r="AC163" s="1"/>
      <c r="AD163" s="1"/>
      <c r="AE163" s="33"/>
      <c r="AF163" s="33"/>
      <c r="AG163" s="1"/>
      <c r="AH163" s="1"/>
    </row>
    <row r="164" spans="1:34" ht="11.25" customHeight="1" x14ac:dyDescent="0.3">
      <c r="A164" s="1"/>
      <c r="B164" s="1"/>
      <c r="C164" s="1"/>
      <c r="D164" s="1"/>
      <c r="E164" s="2"/>
      <c r="F164" s="3"/>
      <c r="G164" s="3"/>
      <c r="H164" s="3"/>
      <c r="I164" s="3"/>
      <c r="J164" s="3"/>
      <c r="K164" s="3"/>
      <c r="L164" s="3"/>
      <c r="M164" s="3"/>
      <c r="N164" s="3"/>
      <c r="O164" s="3"/>
      <c r="P164" s="3"/>
      <c r="Q164" s="3"/>
      <c r="R164" s="3"/>
      <c r="S164" s="3"/>
      <c r="T164" s="3"/>
      <c r="U164" s="33"/>
      <c r="V164" s="3"/>
      <c r="W164" s="33"/>
      <c r="X164" s="3"/>
      <c r="Y164" s="3"/>
      <c r="Z164" s="24"/>
      <c r="AA164" s="3"/>
      <c r="AB164" s="1"/>
      <c r="AC164" s="1"/>
      <c r="AD164" s="1"/>
      <c r="AE164" s="33"/>
      <c r="AF164" s="33"/>
      <c r="AG164" s="1"/>
      <c r="AH164" s="1"/>
    </row>
    <row r="165" spans="1:34" ht="11.25" customHeight="1" x14ac:dyDescent="0.3">
      <c r="A165" s="1"/>
      <c r="B165" s="1"/>
      <c r="C165" s="1"/>
      <c r="D165" s="1"/>
      <c r="E165" s="2"/>
      <c r="F165" s="3"/>
      <c r="G165" s="3"/>
      <c r="H165" s="3"/>
      <c r="I165" s="3"/>
      <c r="J165" s="3"/>
      <c r="K165" s="3"/>
      <c r="L165" s="3"/>
      <c r="M165" s="3"/>
      <c r="N165" s="3"/>
      <c r="O165" s="3"/>
      <c r="P165" s="3"/>
      <c r="Q165" s="3"/>
      <c r="R165" s="3"/>
      <c r="S165" s="3"/>
      <c r="T165" s="3"/>
      <c r="U165" s="33"/>
      <c r="V165" s="3"/>
      <c r="W165" s="33"/>
      <c r="X165" s="3"/>
      <c r="Y165" s="3"/>
      <c r="Z165" s="24"/>
      <c r="AA165" s="3"/>
      <c r="AB165" s="1"/>
      <c r="AC165" s="1"/>
      <c r="AD165" s="1"/>
      <c r="AE165" s="33"/>
      <c r="AF165" s="33"/>
      <c r="AG165" s="1"/>
      <c r="AH165" s="1"/>
    </row>
    <row r="166" spans="1:34" ht="11.25" customHeight="1" x14ac:dyDescent="0.3">
      <c r="A166" s="1"/>
      <c r="B166" s="1"/>
      <c r="C166" s="1"/>
      <c r="D166" s="1"/>
      <c r="E166" s="2"/>
      <c r="F166" s="3"/>
      <c r="G166" s="3"/>
      <c r="H166" s="3"/>
      <c r="I166" s="3"/>
      <c r="J166" s="3"/>
      <c r="K166" s="3"/>
      <c r="L166" s="3"/>
      <c r="M166" s="3"/>
      <c r="N166" s="3"/>
      <c r="O166" s="3"/>
      <c r="P166" s="3"/>
      <c r="Q166" s="3"/>
      <c r="R166" s="3"/>
      <c r="S166" s="3"/>
      <c r="T166" s="3"/>
      <c r="U166" s="33"/>
      <c r="V166" s="3"/>
      <c r="W166" s="33"/>
      <c r="X166" s="3"/>
      <c r="Y166" s="3"/>
      <c r="Z166" s="24"/>
      <c r="AA166" s="3"/>
      <c r="AB166" s="1"/>
      <c r="AC166" s="1"/>
      <c r="AD166" s="1"/>
      <c r="AE166" s="33"/>
      <c r="AF166" s="33"/>
      <c r="AG166" s="1"/>
      <c r="AH166" s="1"/>
    </row>
    <row r="167" spans="1:34" ht="11.25" customHeight="1" x14ac:dyDescent="0.3">
      <c r="A167" s="1"/>
      <c r="B167" s="1"/>
      <c r="C167" s="1"/>
      <c r="D167" s="1"/>
      <c r="E167" s="2"/>
      <c r="F167" s="3"/>
      <c r="G167" s="3"/>
      <c r="H167" s="3"/>
      <c r="I167" s="3"/>
      <c r="J167" s="3"/>
      <c r="K167" s="3"/>
      <c r="L167" s="3"/>
      <c r="M167" s="3"/>
      <c r="N167" s="3"/>
      <c r="O167" s="3"/>
      <c r="P167" s="3"/>
      <c r="Q167" s="3"/>
      <c r="R167" s="3"/>
      <c r="S167" s="3"/>
      <c r="T167" s="3"/>
      <c r="U167" s="33"/>
      <c r="V167" s="3"/>
      <c r="W167" s="33"/>
      <c r="X167" s="3"/>
      <c r="Y167" s="3"/>
      <c r="Z167" s="24"/>
      <c r="AA167" s="3"/>
      <c r="AB167" s="1"/>
      <c r="AC167" s="1"/>
      <c r="AD167" s="1"/>
      <c r="AE167" s="33"/>
      <c r="AF167" s="33"/>
      <c r="AG167" s="1"/>
      <c r="AH167" s="1"/>
    </row>
    <row r="168" spans="1:34" ht="11.25" customHeight="1" x14ac:dyDescent="0.3">
      <c r="A168" s="1"/>
      <c r="B168" s="1"/>
      <c r="C168" s="1"/>
      <c r="D168" s="1"/>
      <c r="E168" s="2"/>
      <c r="F168" s="3"/>
      <c r="G168" s="3"/>
      <c r="H168" s="3"/>
      <c r="I168" s="3"/>
      <c r="J168" s="3"/>
      <c r="K168" s="3"/>
      <c r="L168" s="3"/>
      <c r="M168" s="3"/>
      <c r="N168" s="3"/>
      <c r="O168" s="3"/>
      <c r="P168" s="3"/>
      <c r="Q168" s="3"/>
      <c r="R168" s="3"/>
      <c r="S168" s="3"/>
      <c r="T168" s="3"/>
      <c r="U168" s="33"/>
      <c r="V168" s="3"/>
      <c r="W168" s="33"/>
      <c r="X168" s="3"/>
      <c r="Y168" s="3"/>
      <c r="Z168" s="24"/>
      <c r="AA168" s="3"/>
      <c r="AB168" s="1"/>
      <c r="AC168" s="1"/>
      <c r="AD168" s="1"/>
      <c r="AE168" s="33"/>
      <c r="AF168" s="33"/>
      <c r="AG168" s="1"/>
      <c r="AH168" s="1"/>
    </row>
    <row r="169" spans="1:34" ht="11.25" customHeight="1" x14ac:dyDescent="0.3">
      <c r="A169" s="1"/>
      <c r="B169" s="1"/>
      <c r="C169" s="1"/>
      <c r="D169" s="1"/>
      <c r="E169" s="2"/>
      <c r="F169" s="3"/>
      <c r="G169" s="3"/>
      <c r="H169" s="3"/>
      <c r="I169" s="3"/>
      <c r="J169" s="3"/>
      <c r="K169" s="3"/>
      <c r="L169" s="3"/>
      <c r="M169" s="3"/>
      <c r="N169" s="3"/>
      <c r="O169" s="3"/>
      <c r="P169" s="3"/>
      <c r="Q169" s="3"/>
      <c r="R169" s="3"/>
      <c r="S169" s="3"/>
      <c r="T169" s="3"/>
      <c r="U169" s="33"/>
      <c r="V169" s="3"/>
      <c r="W169" s="33"/>
      <c r="X169" s="3"/>
      <c r="Y169" s="3"/>
      <c r="Z169" s="24"/>
      <c r="AA169" s="3"/>
      <c r="AB169" s="1"/>
      <c r="AC169" s="1"/>
      <c r="AD169" s="1"/>
      <c r="AE169" s="33"/>
      <c r="AF169" s="33"/>
      <c r="AG169" s="1"/>
      <c r="AH169" s="1"/>
    </row>
    <row r="170" spans="1:34" ht="11.25" customHeight="1" x14ac:dyDescent="0.3">
      <c r="A170" s="1"/>
      <c r="B170" s="1"/>
      <c r="C170" s="1"/>
      <c r="D170" s="1"/>
      <c r="E170" s="2"/>
      <c r="F170" s="3"/>
      <c r="G170" s="3"/>
      <c r="H170" s="3"/>
      <c r="I170" s="3"/>
      <c r="J170" s="3"/>
      <c r="K170" s="3"/>
      <c r="L170" s="3"/>
      <c r="M170" s="3"/>
      <c r="N170" s="3"/>
      <c r="O170" s="3"/>
      <c r="P170" s="3"/>
      <c r="Q170" s="3"/>
      <c r="R170" s="3"/>
      <c r="S170" s="3"/>
      <c r="T170" s="3"/>
      <c r="U170" s="33"/>
      <c r="V170" s="3"/>
      <c r="W170" s="33"/>
      <c r="X170" s="3"/>
      <c r="Y170" s="3"/>
      <c r="Z170" s="24"/>
      <c r="AA170" s="3"/>
      <c r="AB170" s="1"/>
      <c r="AC170" s="1"/>
      <c r="AD170" s="1"/>
      <c r="AE170" s="33"/>
      <c r="AF170" s="33"/>
      <c r="AG170" s="1"/>
      <c r="AH170" s="1"/>
    </row>
    <row r="171" spans="1:34" ht="11.25" customHeight="1" x14ac:dyDescent="0.3">
      <c r="A171" s="1"/>
      <c r="B171" s="1"/>
      <c r="C171" s="1"/>
      <c r="D171" s="1"/>
      <c r="E171" s="2"/>
      <c r="F171" s="3"/>
      <c r="G171" s="3"/>
      <c r="H171" s="3"/>
      <c r="I171" s="3"/>
      <c r="J171" s="3"/>
      <c r="K171" s="3"/>
      <c r="L171" s="3"/>
      <c r="M171" s="3"/>
      <c r="N171" s="3"/>
      <c r="O171" s="3"/>
      <c r="P171" s="3"/>
      <c r="Q171" s="3"/>
      <c r="R171" s="3"/>
      <c r="S171" s="3"/>
      <c r="T171" s="3"/>
      <c r="U171" s="33"/>
      <c r="V171" s="3"/>
      <c r="W171" s="33"/>
      <c r="X171" s="3"/>
      <c r="Y171" s="3"/>
      <c r="Z171" s="24"/>
      <c r="AA171" s="3"/>
      <c r="AB171" s="1"/>
      <c r="AC171" s="1"/>
      <c r="AD171" s="1"/>
      <c r="AE171" s="33"/>
      <c r="AF171" s="33"/>
      <c r="AG171" s="1"/>
      <c r="AH171" s="1"/>
    </row>
    <row r="172" spans="1:34" ht="11.25" customHeight="1" x14ac:dyDescent="0.3">
      <c r="A172" s="1"/>
      <c r="B172" s="1"/>
      <c r="C172" s="1"/>
      <c r="D172" s="1"/>
      <c r="E172" s="2"/>
      <c r="F172" s="3"/>
      <c r="G172" s="3"/>
      <c r="H172" s="3"/>
      <c r="I172" s="3"/>
      <c r="J172" s="3"/>
      <c r="K172" s="3"/>
      <c r="L172" s="3"/>
      <c r="M172" s="3"/>
      <c r="N172" s="3"/>
      <c r="O172" s="3"/>
      <c r="P172" s="3"/>
      <c r="Q172" s="3"/>
      <c r="R172" s="3"/>
      <c r="S172" s="3"/>
      <c r="T172" s="3"/>
      <c r="U172" s="33"/>
      <c r="V172" s="3"/>
      <c r="W172" s="33"/>
      <c r="X172" s="3"/>
      <c r="Y172" s="3"/>
      <c r="Z172" s="24"/>
      <c r="AA172" s="3"/>
      <c r="AB172" s="1"/>
      <c r="AC172" s="1"/>
      <c r="AD172" s="1"/>
      <c r="AE172" s="33"/>
      <c r="AF172" s="33"/>
      <c r="AG172" s="1"/>
      <c r="AH172" s="1"/>
    </row>
    <row r="173" spans="1:34" ht="11.25" customHeight="1" x14ac:dyDescent="0.3">
      <c r="A173" s="1"/>
      <c r="B173" s="1"/>
      <c r="C173" s="1"/>
      <c r="D173" s="1"/>
      <c r="E173" s="2"/>
      <c r="F173" s="3"/>
      <c r="G173" s="3"/>
      <c r="H173" s="3"/>
      <c r="I173" s="3"/>
      <c r="J173" s="3"/>
      <c r="K173" s="3"/>
      <c r="L173" s="3"/>
      <c r="M173" s="3"/>
      <c r="N173" s="3"/>
      <c r="O173" s="3"/>
      <c r="P173" s="3"/>
      <c r="Q173" s="3"/>
      <c r="R173" s="3"/>
      <c r="S173" s="3"/>
      <c r="T173" s="3"/>
      <c r="U173" s="33"/>
      <c r="V173" s="3"/>
      <c r="W173" s="33"/>
      <c r="X173" s="3"/>
      <c r="Y173" s="3"/>
      <c r="Z173" s="24"/>
      <c r="AA173" s="3"/>
      <c r="AB173" s="1"/>
      <c r="AC173" s="1"/>
      <c r="AD173" s="1"/>
      <c r="AE173" s="33"/>
      <c r="AF173" s="33"/>
      <c r="AG173" s="1"/>
      <c r="AH173" s="1"/>
    </row>
    <row r="174" spans="1:34" ht="11.25" customHeight="1" x14ac:dyDescent="0.3">
      <c r="A174" s="1"/>
      <c r="B174" s="1"/>
      <c r="C174" s="1"/>
      <c r="D174" s="1"/>
      <c r="E174" s="2"/>
      <c r="F174" s="3"/>
      <c r="G174" s="3"/>
      <c r="H174" s="3"/>
      <c r="I174" s="3"/>
      <c r="J174" s="3"/>
      <c r="K174" s="3"/>
      <c r="L174" s="3"/>
      <c r="M174" s="3"/>
      <c r="N174" s="3"/>
      <c r="O174" s="3"/>
      <c r="P174" s="3"/>
      <c r="Q174" s="3"/>
      <c r="R174" s="3"/>
      <c r="S174" s="3"/>
      <c r="T174" s="3"/>
      <c r="U174" s="33"/>
      <c r="V174" s="3"/>
      <c r="W174" s="33"/>
      <c r="X174" s="3"/>
      <c r="Y174" s="3"/>
      <c r="Z174" s="24"/>
      <c r="AA174" s="3"/>
      <c r="AB174" s="1"/>
      <c r="AC174" s="1"/>
      <c r="AD174" s="1"/>
      <c r="AE174" s="33"/>
      <c r="AF174" s="33"/>
      <c r="AG174" s="1"/>
      <c r="AH174" s="1"/>
    </row>
    <row r="175" spans="1:34" ht="11.25" customHeight="1" x14ac:dyDescent="0.3">
      <c r="A175" s="1"/>
      <c r="B175" s="1"/>
      <c r="C175" s="1"/>
      <c r="D175" s="1"/>
      <c r="E175" s="2"/>
      <c r="F175" s="3"/>
      <c r="G175" s="3"/>
      <c r="H175" s="3"/>
      <c r="I175" s="3"/>
      <c r="J175" s="3"/>
      <c r="K175" s="3"/>
      <c r="L175" s="3"/>
      <c r="M175" s="3"/>
      <c r="N175" s="3"/>
      <c r="O175" s="3"/>
      <c r="P175" s="3"/>
      <c r="Q175" s="3"/>
      <c r="R175" s="3"/>
      <c r="S175" s="3"/>
      <c r="T175" s="3"/>
      <c r="U175" s="33"/>
      <c r="V175" s="3"/>
      <c r="W175" s="33"/>
      <c r="X175" s="3"/>
      <c r="Y175" s="3"/>
      <c r="Z175" s="24"/>
      <c r="AA175" s="3"/>
      <c r="AB175" s="1"/>
      <c r="AC175" s="1"/>
      <c r="AD175" s="1"/>
      <c r="AE175" s="33"/>
      <c r="AF175" s="33"/>
      <c r="AG175" s="1"/>
      <c r="AH175" s="1"/>
    </row>
    <row r="176" spans="1:34" ht="11.25" customHeight="1" x14ac:dyDescent="0.3">
      <c r="A176" s="1"/>
      <c r="B176" s="1"/>
      <c r="C176" s="1"/>
      <c r="D176" s="1"/>
      <c r="E176" s="2"/>
      <c r="F176" s="3"/>
      <c r="G176" s="3"/>
      <c r="H176" s="3"/>
      <c r="I176" s="3"/>
      <c r="J176" s="3"/>
      <c r="K176" s="3"/>
      <c r="L176" s="3"/>
      <c r="M176" s="3"/>
      <c r="N176" s="3"/>
      <c r="O176" s="3"/>
      <c r="P176" s="3"/>
      <c r="Q176" s="3"/>
      <c r="R176" s="3"/>
      <c r="S176" s="3"/>
      <c r="T176" s="3"/>
      <c r="U176" s="33"/>
      <c r="V176" s="3"/>
      <c r="W176" s="33"/>
      <c r="X176" s="3"/>
      <c r="Y176" s="3"/>
      <c r="Z176" s="24"/>
      <c r="AA176" s="3"/>
      <c r="AB176" s="1"/>
      <c r="AC176" s="1"/>
      <c r="AD176" s="1"/>
      <c r="AE176" s="33"/>
      <c r="AF176" s="33"/>
      <c r="AG176" s="1"/>
      <c r="AH176" s="1"/>
    </row>
    <row r="177" spans="1:34" ht="11.25" customHeight="1" x14ac:dyDescent="0.3">
      <c r="A177" s="1"/>
      <c r="B177" s="1"/>
      <c r="C177" s="1"/>
      <c r="D177" s="1"/>
      <c r="E177" s="2"/>
      <c r="F177" s="3"/>
      <c r="G177" s="3"/>
      <c r="H177" s="3"/>
      <c r="I177" s="3"/>
      <c r="J177" s="3"/>
      <c r="K177" s="3"/>
      <c r="L177" s="3"/>
      <c r="M177" s="3"/>
      <c r="N177" s="3"/>
      <c r="O177" s="3"/>
      <c r="P177" s="3"/>
      <c r="Q177" s="3"/>
      <c r="R177" s="3"/>
      <c r="S177" s="3"/>
      <c r="T177" s="3"/>
      <c r="U177" s="33"/>
      <c r="V177" s="3"/>
      <c r="W177" s="33"/>
      <c r="X177" s="3"/>
      <c r="Y177" s="3"/>
      <c r="Z177" s="24"/>
      <c r="AA177" s="3"/>
      <c r="AB177" s="1"/>
      <c r="AC177" s="1"/>
      <c r="AD177" s="1"/>
      <c r="AE177" s="33"/>
      <c r="AF177" s="33"/>
      <c r="AG177" s="1"/>
      <c r="AH177" s="1"/>
    </row>
    <row r="178" spans="1:34" ht="11.25" customHeight="1" x14ac:dyDescent="0.3">
      <c r="A178" s="1"/>
      <c r="B178" s="1"/>
      <c r="C178" s="1"/>
      <c r="D178" s="1"/>
      <c r="E178" s="2"/>
      <c r="F178" s="3"/>
      <c r="G178" s="3"/>
      <c r="H178" s="3"/>
      <c r="I178" s="3"/>
      <c r="J178" s="3"/>
      <c r="K178" s="3"/>
      <c r="L178" s="3"/>
      <c r="M178" s="3"/>
      <c r="N178" s="3"/>
      <c r="O178" s="3"/>
      <c r="P178" s="3"/>
      <c r="Q178" s="3"/>
      <c r="R178" s="3"/>
      <c r="S178" s="3"/>
      <c r="T178" s="3"/>
      <c r="U178" s="33"/>
      <c r="V178" s="3"/>
      <c r="W178" s="33"/>
      <c r="X178" s="3"/>
      <c r="Y178" s="3"/>
      <c r="Z178" s="24"/>
      <c r="AA178" s="3"/>
      <c r="AB178" s="1"/>
      <c r="AC178" s="1"/>
      <c r="AD178" s="1"/>
      <c r="AE178" s="33"/>
      <c r="AF178" s="33"/>
      <c r="AG178" s="1"/>
      <c r="AH178" s="1"/>
    </row>
    <row r="179" spans="1:34" ht="11.25" customHeight="1" x14ac:dyDescent="0.3">
      <c r="A179" s="1"/>
      <c r="B179" s="1"/>
      <c r="C179" s="1"/>
      <c r="D179" s="1"/>
      <c r="E179" s="2"/>
      <c r="F179" s="3"/>
      <c r="G179" s="3"/>
      <c r="H179" s="3"/>
      <c r="I179" s="3"/>
      <c r="J179" s="3"/>
      <c r="K179" s="3"/>
      <c r="L179" s="3"/>
      <c r="M179" s="3"/>
      <c r="N179" s="3"/>
      <c r="O179" s="3"/>
      <c r="P179" s="3"/>
      <c r="Q179" s="3"/>
      <c r="R179" s="3"/>
      <c r="S179" s="3"/>
      <c r="T179" s="3"/>
      <c r="U179" s="33"/>
      <c r="V179" s="3"/>
      <c r="W179" s="33"/>
      <c r="X179" s="3"/>
      <c r="Y179" s="3"/>
      <c r="Z179" s="24"/>
      <c r="AA179" s="3"/>
      <c r="AB179" s="1"/>
      <c r="AC179" s="1"/>
      <c r="AD179" s="1"/>
      <c r="AE179" s="33"/>
      <c r="AF179" s="33"/>
      <c r="AG179" s="1"/>
      <c r="AH179" s="1"/>
    </row>
    <row r="180" spans="1:34" ht="11.25" customHeight="1" x14ac:dyDescent="0.3">
      <c r="A180" s="1"/>
      <c r="B180" s="1"/>
      <c r="C180" s="1"/>
      <c r="D180" s="1"/>
      <c r="E180" s="2"/>
      <c r="F180" s="3"/>
      <c r="G180" s="3"/>
      <c r="H180" s="3"/>
      <c r="I180" s="3"/>
      <c r="J180" s="3"/>
      <c r="K180" s="3"/>
      <c r="L180" s="3"/>
      <c r="M180" s="3"/>
      <c r="N180" s="3"/>
      <c r="O180" s="3"/>
      <c r="P180" s="3"/>
      <c r="Q180" s="3"/>
      <c r="R180" s="3"/>
      <c r="S180" s="3"/>
      <c r="T180" s="3"/>
      <c r="U180" s="33"/>
      <c r="V180" s="3"/>
      <c r="W180" s="33"/>
      <c r="X180" s="3"/>
      <c r="Y180" s="3"/>
      <c r="Z180" s="24"/>
      <c r="AA180" s="3"/>
      <c r="AB180" s="1"/>
      <c r="AC180" s="1"/>
      <c r="AD180" s="1"/>
      <c r="AE180" s="33"/>
      <c r="AF180" s="33"/>
      <c r="AG180" s="1"/>
      <c r="AH180" s="1"/>
    </row>
    <row r="181" spans="1:34" ht="11.25" customHeight="1" x14ac:dyDescent="0.3">
      <c r="A181" s="1"/>
      <c r="B181" s="1"/>
      <c r="C181" s="1"/>
      <c r="D181" s="1"/>
      <c r="E181" s="2"/>
      <c r="F181" s="3"/>
      <c r="G181" s="3"/>
      <c r="H181" s="3"/>
      <c r="I181" s="3"/>
      <c r="J181" s="3"/>
      <c r="K181" s="3"/>
      <c r="L181" s="3"/>
      <c r="M181" s="3"/>
      <c r="N181" s="3"/>
      <c r="O181" s="3"/>
      <c r="P181" s="3"/>
      <c r="Q181" s="3"/>
      <c r="R181" s="3"/>
      <c r="S181" s="3"/>
      <c r="T181" s="3"/>
      <c r="U181" s="33"/>
      <c r="V181" s="3"/>
      <c r="W181" s="33"/>
      <c r="X181" s="3"/>
      <c r="Y181" s="3"/>
      <c r="Z181" s="24"/>
      <c r="AA181" s="3"/>
      <c r="AB181" s="1"/>
      <c r="AC181" s="1"/>
      <c r="AD181" s="1"/>
      <c r="AE181" s="33"/>
      <c r="AF181" s="33"/>
      <c r="AG181" s="1"/>
      <c r="AH181" s="1"/>
    </row>
    <row r="182" spans="1:34" ht="11.25" customHeight="1" x14ac:dyDescent="0.3">
      <c r="A182" s="1"/>
      <c r="B182" s="1"/>
      <c r="C182" s="1"/>
      <c r="D182" s="1"/>
      <c r="E182" s="2"/>
      <c r="F182" s="3"/>
      <c r="G182" s="3"/>
      <c r="H182" s="3"/>
      <c r="I182" s="3"/>
      <c r="J182" s="3"/>
      <c r="K182" s="3"/>
      <c r="L182" s="3"/>
      <c r="M182" s="3"/>
      <c r="N182" s="3"/>
      <c r="O182" s="3"/>
      <c r="P182" s="3"/>
      <c r="Q182" s="3"/>
      <c r="R182" s="3"/>
      <c r="S182" s="3"/>
      <c r="T182" s="3"/>
      <c r="U182" s="33"/>
      <c r="V182" s="3"/>
      <c r="W182" s="33"/>
      <c r="X182" s="3"/>
      <c r="Y182" s="3"/>
      <c r="Z182" s="24"/>
      <c r="AA182" s="3"/>
      <c r="AB182" s="1"/>
      <c r="AC182" s="1"/>
      <c r="AD182" s="1"/>
      <c r="AE182" s="33"/>
      <c r="AF182" s="33"/>
      <c r="AG182" s="1"/>
      <c r="AH182" s="1"/>
    </row>
    <row r="183" spans="1:34" ht="11.25" customHeight="1" x14ac:dyDescent="0.3">
      <c r="A183" s="1"/>
      <c r="B183" s="1"/>
      <c r="C183" s="1"/>
      <c r="D183" s="1"/>
      <c r="E183" s="2"/>
      <c r="F183" s="3"/>
      <c r="G183" s="3"/>
      <c r="H183" s="3"/>
      <c r="I183" s="3"/>
      <c r="J183" s="3"/>
      <c r="K183" s="3"/>
      <c r="L183" s="3"/>
      <c r="M183" s="3"/>
      <c r="N183" s="3"/>
      <c r="O183" s="3"/>
      <c r="P183" s="3"/>
      <c r="Q183" s="3"/>
      <c r="R183" s="3"/>
      <c r="S183" s="3"/>
      <c r="T183" s="3"/>
      <c r="U183" s="33"/>
      <c r="V183" s="3"/>
      <c r="W183" s="33"/>
      <c r="X183" s="3"/>
      <c r="Y183" s="3"/>
      <c r="Z183" s="24"/>
      <c r="AA183" s="3"/>
      <c r="AB183" s="1"/>
      <c r="AC183" s="1"/>
      <c r="AD183" s="1"/>
      <c r="AE183" s="33"/>
      <c r="AF183" s="33"/>
      <c r="AG183" s="1"/>
      <c r="AH183" s="1"/>
    </row>
    <row r="184" spans="1:34" ht="11.25" customHeight="1" x14ac:dyDescent="0.3">
      <c r="A184" s="1"/>
      <c r="B184" s="1"/>
      <c r="C184" s="1"/>
      <c r="D184" s="1"/>
      <c r="E184" s="2"/>
      <c r="F184" s="3"/>
      <c r="G184" s="3"/>
      <c r="H184" s="3"/>
      <c r="I184" s="3"/>
      <c r="J184" s="3"/>
      <c r="K184" s="3"/>
      <c r="L184" s="3"/>
      <c r="M184" s="3"/>
      <c r="N184" s="3"/>
      <c r="O184" s="3"/>
      <c r="P184" s="3"/>
      <c r="Q184" s="3"/>
      <c r="R184" s="3"/>
      <c r="S184" s="3"/>
      <c r="T184" s="3"/>
      <c r="U184" s="33"/>
      <c r="V184" s="3"/>
      <c r="W184" s="33"/>
      <c r="X184" s="3"/>
      <c r="Y184" s="3"/>
      <c r="Z184" s="24"/>
      <c r="AA184" s="3"/>
      <c r="AB184" s="1"/>
      <c r="AC184" s="1"/>
      <c r="AD184" s="1"/>
      <c r="AE184" s="33"/>
      <c r="AF184" s="33"/>
      <c r="AG184" s="1"/>
      <c r="AH184" s="1"/>
    </row>
    <row r="185" spans="1:34" ht="11.25" customHeight="1" x14ac:dyDescent="0.3">
      <c r="A185" s="1"/>
      <c r="B185" s="1"/>
      <c r="C185" s="1"/>
      <c r="D185" s="1"/>
      <c r="E185" s="2"/>
      <c r="F185" s="3"/>
      <c r="G185" s="3"/>
      <c r="H185" s="3"/>
      <c r="I185" s="3"/>
      <c r="J185" s="3"/>
      <c r="K185" s="3"/>
      <c r="L185" s="3"/>
      <c r="M185" s="3"/>
      <c r="N185" s="3"/>
      <c r="O185" s="3"/>
      <c r="P185" s="3"/>
      <c r="Q185" s="3"/>
      <c r="R185" s="3"/>
      <c r="S185" s="3"/>
      <c r="T185" s="3"/>
      <c r="U185" s="33"/>
      <c r="V185" s="3"/>
      <c r="W185" s="33"/>
      <c r="X185" s="3"/>
      <c r="Y185" s="3"/>
      <c r="Z185" s="24"/>
      <c r="AA185" s="3"/>
      <c r="AB185" s="1"/>
      <c r="AC185" s="1"/>
      <c r="AD185" s="1"/>
      <c r="AE185" s="33"/>
      <c r="AF185" s="33"/>
      <c r="AG185" s="1"/>
      <c r="AH185" s="1"/>
    </row>
    <row r="186" spans="1:34" ht="11.25" customHeight="1" x14ac:dyDescent="0.3">
      <c r="A186" s="1"/>
      <c r="B186" s="1"/>
      <c r="C186" s="1"/>
      <c r="D186" s="1"/>
      <c r="E186" s="2"/>
      <c r="F186" s="3"/>
      <c r="G186" s="3"/>
      <c r="H186" s="3"/>
      <c r="I186" s="3"/>
      <c r="J186" s="3"/>
      <c r="K186" s="3"/>
      <c r="L186" s="3"/>
      <c r="M186" s="3"/>
      <c r="N186" s="3"/>
      <c r="O186" s="3"/>
      <c r="P186" s="3"/>
      <c r="Q186" s="3"/>
      <c r="R186" s="3"/>
      <c r="S186" s="3"/>
      <c r="T186" s="3"/>
      <c r="U186" s="33"/>
      <c r="V186" s="3"/>
      <c r="W186" s="33"/>
      <c r="X186" s="3"/>
      <c r="Y186" s="3"/>
      <c r="Z186" s="24"/>
      <c r="AA186" s="3"/>
      <c r="AB186" s="1"/>
      <c r="AC186" s="1"/>
      <c r="AD186" s="1"/>
      <c r="AE186" s="33"/>
      <c r="AF186" s="33"/>
      <c r="AG186" s="1"/>
      <c r="AH186" s="1"/>
    </row>
    <row r="187" spans="1:34" ht="11.25" customHeight="1" x14ac:dyDescent="0.3">
      <c r="A187" s="1"/>
      <c r="B187" s="1"/>
      <c r="C187" s="1"/>
      <c r="D187" s="1"/>
      <c r="E187" s="2"/>
      <c r="F187" s="3"/>
      <c r="G187" s="3"/>
      <c r="H187" s="3"/>
      <c r="I187" s="3"/>
      <c r="J187" s="3"/>
      <c r="K187" s="3"/>
      <c r="L187" s="3"/>
      <c r="M187" s="3"/>
      <c r="N187" s="3"/>
      <c r="O187" s="3"/>
      <c r="P187" s="3"/>
      <c r="Q187" s="3"/>
      <c r="R187" s="3"/>
      <c r="S187" s="3"/>
      <c r="T187" s="3"/>
      <c r="U187" s="33"/>
      <c r="V187" s="3"/>
      <c r="W187" s="33"/>
      <c r="X187" s="3"/>
      <c r="Y187" s="3"/>
      <c r="Z187" s="24"/>
      <c r="AA187" s="3"/>
      <c r="AB187" s="1"/>
      <c r="AC187" s="1"/>
      <c r="AD187" s="1"/>
      <c r="AE187" s="33"/>
      <c r="AF187" s="33"/>
      <c r="AG187" s="1"/>
      <c r="AH187" s="1"/>
    </row>
    <row r="188" spans="1:34" ht="11.25" customHeight="1" x14ac:dyDescent="0.3">
      <c r="A188" s="1"/>
      <c r="B188" s="1"/>
      <c r="C188" s="1"/>
      <c r="D188" s="1"/>
      <c r="E188" s="2"/>
      <c r="F188" s="3"/>
      <c r="G188" s="3"/>
      <c r="H188" s="3"/>
      <c r="I188" s="3"/>
      <c r="J188" s="3"/>
      <c r="K188" s="3"/>
      <c r="L188" s="3"/>
      <c r="M188" s="3"/>
      <c r="N188" s="3"/>
      <c r="O188" s="3"/>
      <c r="P188" s="3"/>
      <c r="Q188" s="3"/>
      <c r="R188" s="3"/>
      <c r="S188" s="3"/>
      <c r="T188" s="3"/>
      <c r="U188" s="33"/>
      <c r="V188" s="3"/>
      <c r="W188" s="33"/>
      <c r="X188" s="3"/>
      <c r="Y188" s="3"/>
      <c r="Z188" s="24"/>
      <c r="AA188" s="3"/>
      <c r="AB188" s="1"/>
      <c r="AC188" s="1"/>
      <c r="AD188" s="1"/>
      <c r="AE188" s="33"/>
      <c r="AF188" s="33"/>
      <c r="AG188" s="1"/>
      <c r="AH188" s="1"/>
    </row>
    <row r="189" spans="1:34" ht="11.25" customHeight="1" x14ac:dyDescent="0.3">
      <c r="A189" s="1"/>
      <c r="B189" s="1"/>
      <c r="C189" s="1"/>
      <c r="D189" s="1"/>
      <c r="E189" s="2"/>
      <c r="F189" s="3"/>
      <c r="G189" s="3"/>
      <c r="H189" s="3"/>
      <c r="I189" s="3"/>
      <c r="J189" s="3"/>
      <c r="K189" s="3"/>
      <c r="L189" s="3"/>
      <c r="M189" s="3"/>
      <c r="N189" s="3"/>
      <c r="O189" s="3"/>
      <c r="P189" s="3"/>
      <c r="Q189" s="3"/>
      <c r="R189" s="3"/>
      <c r="S189" s="3"/>
      <c r="T189" s="3"/>
      <c r="U189" s="33"/>
      <c r="V189" s="3"/>
      <c r="W189" s="33"/>
      <c r="X189" s="3"/>
      <c r="Y189" s="3"/>
      <c r="Z189" s="24"/>
      <c r="AA189" s="3"/>
      <c r="AB189" s="1"/>
      <c r="AC189" s="1"/>
      <c r="AD189" s="1"/>
      <c r="AE189" s="33"/>
      <c r="AF189" s="33"/>
      <c r="AG189" s="1"/>
      <c r="AH189" s="1"/>
    </row>
    <row r="190" spans="1:34" ht="11.25" customHeight="1" x14ac:dyDescent="0.3">
      <c r="A190" s="1"/>
      <c r="B190" s="1"/>
      <c r="C190" s="1"/>
      <c r="D190" s="1"/>
      <c r="E190" s="2"/>
      <c r="F190" s="3"/>
      <c r="G190" s="3"/>
      <c r="H190" s="3"/>
      <c r="I190" s="3"/>
      <c r="J190" s="3"/>
      <c r="K190" s="3"/>
      <c r="L190" s="3"/>
      <c r="M190" s="3"/>
      <c r="N190" s="3"/>
      <c r="O190" s="3"/>
      <c r="P190" s="3"/>
      <c r="Q190" s="3"/>
      <c r="R190" s="3"/>
      <c r="S190" s="3"/>
      <c r="T190" s="3"/>
      <c r="U190" s="33"/>
      <c r="V190" s="3"/>
      <c r="W190" s="33"/>
      <c r="X190" s="3"/>
      <c r="Y190" s="3"/>
      <c r="Z190" s="24"/>
      <c r="AA190" s="3"/>
      <c r="AB190" s="1"/>
      <c r="AC190" s="1"/>
      <c r="AD190" s="1"/>
      <c r="AE190" s="33"/>
      <c r="AF190" s="33"/>
      <c r="AG190" s="1"/>
      <c r="AH190" s="1"/>
    </row>
    <row r="191" spans="1:34" ht="11.25" customHeight="1" x14ac:dyDescent="0.3">
      <c r="A191" s="1"/>
      <c r="B191" s="1"/>
      <c r="C191" s="1"/>
      <c r="D191" s="1"/>
      <c r="E191" s="2"/>
      <c r="F191" s="3"/>
      <c r="G191" s="3"/>
      <c r="H191" s="3"/>
      <c r="I191" s="3"/>
      <c r="J191" s="3"/>
      <c r="K191" s="3"/>
      <c r="L191" s="3"/>
      <c r="M191" s="3"/>
      <c r="N191" s="3"/>
      <c r="O191" s="3"/>
      <c r="P191" s="3"/>
      <c r="Q191" s="3"/>
      <c r="R191" s="3"/>
      <c r="S191" s="3"/>
      <c r="T191" s="3"/>
      <c r="U191" s="33"/>
      <c r="V191" s="3"/>
      <c r="W191" s="33"/>
      <c r="X191" s="3"/>
      <c r="Y191" s="3"/>
      <c r="Z191" s="24"/>
      <c r="AA191" s="3"/>
      <c r="AB191" s="1"/>
      <c r="AC191" s="1"/>
      <c r="AD191" s="1"/>
      <c r="AE191" s="33"/>
      <c r="AF191" s="33"/>
      <c r="AG191" s="1"/>
      <c r="AH191" s="1"/>
    </row>
    <row r="192" spans="1:34" ht="11.25" customHeight="1" x14ac:dyDescent="0.3">
      <c r="A192" s="1"/>
      <c r="B192" s="1"/>
      <c r="C192" s="1"/>
      <c r="D192" s="1"/>
      <c r="E192" s="2"/>
      <c r="F192" s="3"/>
      <c r="G192" s="3"/>
      <c r="H192" s="3"/>
      <c r="I192" s="3"/>
      <c r="J192" s="3"/>
      <c r="K192" s="3"/>
      <c r="L192" s="3"/>
      <c r="M192" s="3"/>
      <c r="N192" s="3"/>
      <c r="O192" s="3"/>
      <c r="P192" s="3"/>
      <c r="Q192" s="3"/>
      <c r="R192" s="3"/>
      <c r="S192" s="3"/>
      <c r="T192" s="3"/>
      <c r="U192" s="33"/>
      <c r="V192" s="3"/>
      <c r="W192" s="33"/>
      <c r="X192" s="3"/>
      <c r="Y192" s="3"/>
      <c r="Z192" s="24"/>
      <c r="AA192" s="3"/>
      <c r="AB192" s="1"/>
      <c r="AC192" s="1"/>
      <c r="AD192" s="1"/>
      <c r="AE192" s="33"/>
      <c r="AF192" s="33"/>
      <c r="AG192" s="1"/>
      <c r="AH192" s="1"/>
    </row>
    <row r="193" spans="1:34" ht="11.25" customHeight="1" x14ac:dyDescent="0.3">
      <c r="A193" s="1"/>
      <c r="B193" s="1"/>
      <c r="C193" s="1"/>
      <c r="D193" s="1"/>
      <c r="E193" s="2"/>
      <c r="F193" s="3"/>
      <c r="G193" s="3"/>
      <c r="H193" s="3"/>
      <c r="I193" s="3"/>
      <c r="J193" s="3"/>
      <c r="K193" s="3"/>
      <c r="L193" s="3"/>
      <c r="M193" s="3"/>
      <c r="N193" s="3"/>
      <c r="O193" s="3"/>
      <c r="P193" s="3"/>
      <c r="Q193" s="3"/>
      <c r="R193" s="3"/>
      <c r="S193" s="3"/>
      <c r="T193" s="3"/>
      <c r="U193" s="33"/>
      <c r="V193" s="3"/>
      <c r="W193" s="33"/>
      <c r="X193" s="3"/>
      <c r="Y193" s="3"/>
      <c r="Z193" s="24"/>
      <c r="AA193" s="3"/>
      <c r="AB193" s="1"/>
      <c r="AC193" s="1"/>
      <c r="AD193" s="1"/>
      <c r="AE193" s="33"/>
      <c r="AF193" s="33"/>
      <c r="AG193" s="1"/>
      <c r="AH193" s="1"/>
    </row>
    <row r="194" spans="1:34" ht="11.25" customHeight="1" x14ac:dyDescent="0.3">
      <c r="A194" s="1"/>
      <c r="B194" s="1"/>
      <c r="C194" s="1"/>
      <c r="D194" s="1"/>
      <c r="E194" s="2"/>
      <c r="F194" s="3"/>
      <c r="G194" s="3"/>
      <c r="H194" s="3"/>
      <c r="I194" s="3"/>
      <c r="J194" s="3"/>
      <c r="K194" s="3"/>
      <c r="L194" s="3"/>
      <c r="M194" s="3"/>
      <c r="N194" s="3"/>
      <c r="O194" s="3"/>
      <c r="P194" s="3"/>
      <c r="Q194" s="3"/>
      <c r="R194" s="3"/>
      <c r="S194" s="3"/>
      <c r="T194" s="3"/>
      <c r="U194" s="33"/>
      <c r="V194" s="3"/>
      <c r="W194" s="33"/>
      <c r="X194" s="3"/>
      <c r="Y194" s="3"/>
      <c r="Z194" s="24"/>
      <c r="AA194" s="3"/>
      <c r="AB194" s="1"/>
      <c r="AC194" s="1"/>
      <c r="AD194" s="1"/>
      <c r="AE194" s="33"/>
      <c r="AF194" s="33"/>
      <c r="AG194" s="1"/>
      <c r="AH194" s="1"/>
    </row>
    <row r="195" spans="1:34" ht="11.25" customHeight="1" x14ac:dyDescent="0.3">
      <c r="A195" s="1"/>
      <c r="B195" s="1"/>
      <c r="C195" s="1"/>
      <c r="D195" s="1"/>
      <c r="E195" s="2"/>
      <c r="F195" s="3"/>
      <c r="G195" s="3"/>
      <c r="H195" s="3"/>
      <c r="I195" s="3"/>
      <c r="J195" s="3"/>
      <c r="K195" s="3"/>
      <c r="L195" s="3"/>
      <c r="M195" s="3"/>
      <c r="N195" s="3"/>
      <c r="O195" s="3"/>
      <c r="P195" s="3"/>
      <c r="Q195" s="3"/>
      <c r="R195" s="3"/>
      <c r="S195" s="3"/>
      <c r="T195" s="3"/>
      <c r="U195" s="33"/>
      <c r="V195" s="3"/>
      <c r="W195" s="33"/>
      <c r="X195" s="3"/>
      <c r="Y195" s="3"/>
      <c r="Z195" s="24"/>
      <c r="AA195" s="3"/>
      <c r="AB195" s="1"/>
      <c r="AC195" s="1"/>
      <c r="AD195" s="1"/>
      <c r="AE195" s="33"/>
      <c r="AF195" s="33"/>
      <c r="AG195" s="1"/>
      <c r="AH195" s="1"/>
    </row>
    <row r="196" spans="1:34" ht="11.25" customHeight="1" x14ac:dyDescent="0.3">
      <c r="A196" s="1"/>
      <c r="B196" s="1"/>
      <c r="C196" s="1"/>
      <c r="D196" s="1"/>
      <c r="E196" s="2"/>
      <c r="F196" s="3"/>
      <c r="G196" s="3"/>
      <c r="H196" s="3"/>
      <c r="I196" s="3"/>
      <c r="J196" s="3"/>
      <c r="K196" s="3"/>
      <c r="L196" s="3"/>
      <c r="M196" s="3"/>
      <c r="N196" s="3"/>
      <c r="O196" s="3"/>
      <c r="P196" s="3"/>
      <c r="Q196" s="3"/>
      <c r="R196" s="3"/>
      <c r="S196" s="3"/>
      <c r="T196" s="3"/>
      <c r="U196" s="33"/>
      <c r="V196" s="3"/>
      <c r="W196" s="33"/>
      <c r="X196" s="3"/>
      <c r="Y196" s="3"/>
      <c r="Z196" s="24"/>
      <c r="AA196" s="3"/>
      <c r="AB196" s="1"/>
      <c r="AC196" s="1"/>
      <c r="AD196" s="1"/>
      <c r="AE196" s="33"/>
      <c r="AF196" s="33"/>
      <c r="AG196" s="1"/>
      <c r="AH196" s="1"/>
    </row>
    <row r="197" spans="1:34" ht="11.25" customHeight="1" x14ac:dyDescent="0.3">
      <c r="A197" s="1"/>
      <c r="B197" s="1"/>
      <c r="C197" s="1"/>
      <c r="D197" s="1"/>
      <c r="E197" s="2"/>
      <c r="F197" s="3"/>
      <c r="G197" s="3"/>
      <c r="H197" s="3"/>
      <c r="I197" s="3"/>
      <c r="J197" s="3"/>
      <c r="K197" s="3"/>
      <c r="L197" s="3"/>
      <c r="M197" s="3"/>
      <c r="N197" s="3"/>
      <c r="O197" s="3"/>
      <c r="P197" s="3"/>
      <c r="Q197" s="3"/>
      <c r="R197" s="3"/>
      <c r="S197" s="3"/>
      <c r="T197" s="3"/>
      <c r="U197" s="33"/>
      <c r="V197" s="3"/>
      <c r="W197" s="33"/>
      <c r="X197" s="3"/>
      <c r="Y197" s="3"/>
      <c r="Z197" s="24"/>
      <c r="AA197" s="3"/>
      <c r="AB197" s="1"/>
      <c r="AC197" s="1"/>
      <c r="AD197" s="1"/>
      <c r="AE197" s="33"/>
      <c r="AF197" s="33"/>
      <c r="AG197" s="1"/>
      <c r="AH197" s="1"/>
    </row>
    <row r="198" spans="1:34" ht="11.25" customHeight="1" x14ac:dyDescent="0.3">
      <c r="A198" s="1"/>
      <c r="B198" s="1"/>
      <c r="C198" s="1"/>
      <c r="D198" s="1"/>
      <c r="E198" s="2"/>
      <c r="F198" s="3"/>
      <c r="G198" s="3"/>
      <c r="H198" s="3"/>
      <c r="I198" s="3"/>
      <c r="J198" s="3"/>
      <c r="K198" s="3"/>
      <c r="L198" s="3"/>
      <c r="M198" s="3"/>
      <c r="N198" s="3"/>
      <c r="O198" s="3"/>
      <c r="P198" s="3"/>
      <c r="Q198" s="3"/>
      <c r="R198" s="3"/>
      <c r="S198" s="3"/>
      <c r="T198" s="3"/>
      <c r="U198" s="33"/>
      <c r="V198" s="3"/>
      <c r="W198" s="33"/>
      <c r="X198" s="3"/>
      <c r="Y198" s="3"/>
      <c r="Z198" s="24"/>
      <c r="AA198" s="3"/>
      <c r="AB198" s="1"/>
      <c r="AC198" s="1"/>
      <c r="AD198" s="1"/>
      <c r="AE198" s="33"/>
      <c r="AF198" s="33"/>
      <c r="AG198" s="1"/>
      <c r="AH198" s="1"/>
    </row>
    <row r="199" spans="1:34" ht="11.25" customHeight="1" x14ac:dyDescent="0.3">
      <c r="A199" s="1"/>
      <c r="B199" s="1"/>
      <c r="C199" s="1"/>
      <c r="D199" s="1"/>
      <c r="E199" s="2"/>
      <c r="F199" s="3"/>
      <c r="G199" s="3"/>
      <c r="H199" s="3"/>
      <c r="I199" s="3"/>
      <c r="J199" s="3"/>
      <c r="K199" s="3"/>
      <c r="L199" s="3"/>
      <c r="M199" s="3"/>
      <c r="N199" s="3"/>
      <c r="O199" s="3"/>
      <c r="P199" s="3"/>
      <c r="Q199" s="3"/>
      <c r="R199" s="3"/>
      <c r="S199" s="3"/>
      <c r="T199" s="3"/>
      <c r="U199" s="33"/>
      <c r="V199" s="3"/>
      <c r="W199" s="33"/>
      <c r="X199" s="3"/>
      <c r="Y199" s="3"/>
      <c r="Z199" s="24"/>
      <c r="AA199" s="3"/>
      <c r="AB199" s="1"/>
      <c r="AC199" s="1"/>
      <c r="AD199" s="1"/>
      <c r="AE199" s="33"/>
      <c r="AF199" s="33"/>
      <c r="AG199" s="1"/>
      <c r="AH199" s="1"/>
    </row>
    <row r="200" spans="1:34" ht="11.25" customHeight="1" x14ac:dyDescent="0.3">
      <c r="A200" s="1"/>
      <c r="B200" s="1"/>
      <c r="C200" s="1"/>
      <c r="D200" s="1"/>
      <c r="E200" s="2"/>
      <c r="F200" s="3"/>
      <c r="G200" s="3"/>
      <c r="H200" s="3"/>
      <c r="I200" s="3"/>
      <c r="J200" s="3"/>
      <c r="K200" s="3"/>
      <c r="L200" s="3"/>
      <c r="M200" s="3"/>
      <c r="N200" s="3"/>
      <c r="O200" s="3"/>
      <c r="P200" s="3"/>
      <c r="Q200" s="3"/>
      <c r="R200" s="3"/>
      <c r="S200" s="3"/>
      <c r="T200" s="3"/>
      <c r="U200" s="33"/>
      <c r="V200" s="3"/>
      <c r="W200" s="33"/>
      <c r="X200" s="3"/>
      <c r="Y200" s="3"/>
      <c r="Z200" s="24"/>
      <c r="AA200" s="3"/>
      <c r="AB200" s="1"/>
      <c r="AC200" s="1"/>
      <c r="AD200" s="1"/>
      <c r="AE200" s="33"/>
      <c r="AF200" s="33"/>
      <c r="AG200" s="1"/>
      <c r="AH200" s="1"/>
    </row>
    <row r="201" spans="1:34" ht="11.25" customHeight="1" x14ac:dyDescent="0.3">
      <c r="A201" s="1"/>
      <c r="B201" s="1"/>
      <c r="C201" s="1"/>
      <c r="D201" s="1"/>
      <c r="E201" s="2"/>
      <c r="F201" s="3"/>
      <c r="G201" s="3"/>
      <c r="H201" s="3"/>
      <c r="I201" s="3"/>
      <c r="J201" s="3"/>
      <c r="K201" s="3"/>
      <c r="L201" s="3"/>
      <c r="M201" s="3"/>
      <c r="N201" s="3"/>
      <c r="O201" s="3"/>
      <c r="P201" s="3"/>
      <c r="Q201" s="3"/>
      <c r="R201" s="3"/>
      <c r="S201" s="3"/>
      <c r="T201" s="3"/>
      <c r="U201" s="33"/>
      <c r="V201" s="3"/>
      <c r="W201" s="33"/>
      <c r="X201" s="3"/>
      <c r="Y201" s="3"/>
      <c r="Z201" s="24"/>
      <c r="AA201" s="3"/>
      <c r="AB201" s="1"/>
      <c r="AC201" s="1"/>
      <c r="AD201" s="1"/>
      <c r="AE201" s="33"/>
      <c r="AF201" s="33"/>
      <c r="AG201" s="1"/>
      <c r="AH201" s="1"/>
    </row>
    <row r="202" spans="1:34" ht="11.25" customHeight="1" x14ac:dyDescent="0.3">
      <c r="A202" s="1"/>
      <c r="B202" s="1"/>
      <c r="C202" s="1"/>
      <c r="D202" s="1"/>
      <c r="E202" s="2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3"/>
      <c r="Q202" s="3"/>
      <c r="R202" s="3"/>
      <c r="S202" s="3"/>
      <c r="T202" s="3"/>
      <c r="U202" s="33"/>
      <c r="V202" s="3"/>
      <c r="W202" s="33"/>
      <c r="X202" s="3"/>
      <c r="Y202" s="3"/>
      <c r="Z202" s="24"/>
      <c r="AA202" s="3"/>
      <c r="AB202" s="1"/>
      <c r="AC202" s="1"/>
      <c r="AD202" s="1"/>
      <c r="AE202" s="33"/>
      <c r="AF202" s="33"/>
      <c r="AG202" s="1"/>
      <c r="AH202" s="1"/>
    </row>
    <row r="203" spans="1:34" ht="11.25" customHeight="1" x14ac:dyDescent="0.3">
      <c r="A203" s="1"/>
      <c r="B203" s="1"/>
      <c r="C203" s="1"/>
      <c r="D203" s="1"/>
      <c r="E203" s="2"/>
      <c r="F203" s="3"/>
      <c r="G203" s="3"/>
      <c r="H203" s="3"/>
      <c r="I203" s="3"/>
      <c r="J203" s="3"/>
      <c r="K203" s="3"/>
      <c r="L203" s="3"/>
      <c r="M203" s="3"/>
      <c r="N203" s="3"/>
      <c r="O203" s="3"/>
      <c r="P203" s="3"/>
      <c r="Q203" s="3"/>
      <c r="R203" s="3"/>
      <c r="S203" s="3"/>
      <c r="T203" s="3"/>
      <c r="U203" s="33"/>
      <c r="V203" s="3"/>
      <c r="W203" s="33"/>
      <c r="X203" s="3"/>
      <c r="Y203" s="3"/>
      <c r="Z203" s="24"/>
      <c r="AA203" s="3"/>
      <c r="AB203" s="1"/>
      <c r="AC203" s="1"/>
      <c r="AD203" s="1"/>
      <c r="AE203" s="33"/>
      <c r="AF203" s="33"/>
      <c r="AG203" s="1"/>
      <c r="AH203" s="1"/>
    </row>
    <row r="204" spans="1:34" ht="11.25" customHeight="1" x14ac:dyDescent="0.3">
      <c r="A204" s="1"/>
      <c r="B204" s="1"/>
      <c r="C204" s="1"/>
      <c r="D204" s="1"/>
      <c r="E204" s="2"/>
      <c r="F204" s="3"/>
      <c r="G204" s="3"/>
      <c r="H204" s="3"/>
      <c r="I204" s="3"/>
      <c r="J204" s="3"/>
      <c r="K204" s="3"/>
      <c r="L204" s="3"/>
      <c r="M204" s="3"/>
      <c r="N204" s="3"/>
      <c r="O204" s="3"/>
      <c r="P204" s="3"/>
      <c r="Q204" s="3"/>
      <c r="R204" s="3"/>
      <c r="S204" s="3"/>
      <c r="T204" s="3"/>
      <c r="U204" s="33"/>
      <c r="V204" s="3"/>
      <c r="W204" s="33"/>
      <c r="X204" s="3"/>
      <c r="Y204" s="3"/>
      <c r="Z204" s="24"/>
      <c r="AA204" s="3"/>
      <c r="AB204" s="1"/>
      <c r="AC204" s="1"/>
      <c r="AD204" s="1"/>
      <c r="AE204" s="33"/>
      <c r="AF204" s="33"/>
      <c r="AG204" s="1"/>
      <c r="AH204" s="1"/>
    </row>
    <row r="205" spans="1:34" ht="11.25" customHeight="1" x14ac:dyDescent="0.3">
      <c r="A205" s="1"/>
      <c r="B205" s="1"/>
      <c r="C205" s="1"/>
      <c r="D205" s="1"/>
      <c r="E205" s="2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3"/>
      <c r="V205" s="3"/>
      <c r="W205" s="33"/>
      <c r="X205" s="3"/>
      <c r="Y205" s="3"/>
      <c r="Z205" s="24"/>
      <c r="AA205" s="3"/>
      <c r="AB205" s="1"/>
      <c r="AC205" s="1"/>
      <c r="AD205" s="1"/>
      <c r="AE205" s="33"/>
      <c r="AF205" s="33"/>
      <c r="AG205" s="1"/>
      <c r="AH205" s="1"/>
    </row>
    <row r="206" spans="1:34" ht="11.25" customHeight="1" x14ac:dyDescent="0.3">
      <c r="A206" s="1"/>
      <c r="B206" s="1"/>
      <c r="C206" s="1"/>
      <c r="D206" s="1"/>
      <c r="E206" s="2"/>
      <c r="F206" s="3"/>
      <c r="G206" s="3"/>
      <c r="H206" s="3"/>
      <c r="I206" s="3"/>
      <c r="J206" s="3"/>
      <c r="K206" s="3"/>
      <c r="L206" s="3"/>
      <c r="M206" s="3"/>
      <c r="N206" s="3"/>
      <c r="O206" s="3"/>
      <c r="P206" s="3"/>
      <c r="Q206" s="3"/>
      <c r="R206" s="3"/>
      <c r="S206" s="3"/>
      <c r="T206" s="3"/>
      <c r="U206" s="33"/>
      <c r="V206" s="3"/>
      <c r="W206" s="33"/>
      <c r="X206" s="3"/>
      <c r="Y206" s="3"/>
      <c r="Z206" s="24"/>
      <c r="AA206" s="3"/>
      <c r="AB206" s="1"/>
      <c r="AC206" s="1"/>
      <c r="AD206" s="1"/>
      <c r="AE206" s="33"/>
      <c r="AF206" s="33"/>
      <c r="AG206" s="1"/>
      <c r="AH206" s="1"/>
    </row>
    <row r="207" spans="1:34" ht="11.25" customHeight="1" x14ac:dyDescent="0.3">
      <c r="A207" s="1"/>
      <c r="B207" s="1"/>
      <c r="C207" s="1"/>
      <c r="D207" s="1"/>
      <c r="E207" s="2"/>
      <c r="F207" s="3"/>
      <c r="G207" s="3"/>
      <c r="H207" s="3"/>
      <c r="I207" s="3"/>
      <c r="J207" s="3"/>
      <c r="K207" s="3"/>
      <c r="L207" s="3"/>
      <c r="M207" s="3"/>
      <c r="N207" s="3"/>
      <c r="O207" s="3"/>
      <c r="P207" s="3"/>
      <c r="Q207" s="3"/>
      <c r="R207" s="3"/>
      <c r="S207" s="3"/>
      <c r="T207" s="3"/>
      <c r="U207" s="33"/>
      <c r="V207" s="3"/>
      <c r="W207" s="33"/>
      <c r="X207" s="3"/>
      <c r="Y207" s="3"/>
      <c r="Z207" s="24"/>
      <c r="AA207" s="3"/>
      <c r="AB207" s="1"/>
      <c r="AC207" s="1"/>
      <c r="AD207" s="1"/>
      <c r="AE207" s="33"/>
      <c r="AF207" s="33"/>
      <c r="AG207" s="1"/>
      <c r="AH207" s="1"/>
    </row>
    <row r="208" spans="1:34" ht="11.25" customHeight="1" x14ac:dyDescent="0.3">
      <c r="A208" s="1"/>
      <c r="B208" s="1"/>
      <c r="C208" s="1"/>
      <c r="D208" s="1"/>
      <c r="E208" s="2"/>
      <c r="F208" s="3"/>
      <c r="G208" s="3"/>
      <c r="H208" s="3"/>
      <c r="I208" s="3"/>
      <c r="J208" s="3"/>
      <c r="K208" s="3"/>
      <c r="L208" s="3"/>
      <c r="M208" s="3"/>
      <c r="N208" s="3"/>
      <c r="O208" s="3"/>
      <c r="P208" s="3"/>
      <c r="Q208" s="3"/>
      <c r="R208" s="3"/>
      <c r="S208" s="3"/>
      <c r="T208" s="3"/>
      <c r="U208" s="33"/>
      <c r="V208" s="3"/>
      <c r="W208" s="33"/>
      <c r="X208" s="3"/>
      <c r="Y208" s="3"/>
      <c r="Z208" s="24"/>
      <c r="AA208" s="3"/>
      <c r="AB208" s="1"/>
      <c r="AC208" s="1"/>
      <c r="AD208" s="1"/>
      <c r="AE208" s="33"/>
      <c r="AF208" s="33"/>
      <c r="AG208" s="1"/>
      <c r="AH208" s="1"/>
    </row>
    <row r="209" spans="1:34" ht="11.25" customHeight="1" x14ac:dyDescent="0.3">
      <c r="A209" s="1"/>
      <c r="B209" s="1"/>
      <c r="C209" s="1"/>
      <c r="D209" s="1"/>
      <c r="E209" s="2"/>
      <c r="F209" s="3"/>
      <c r="G209" s="3"/>
      <c r="H209" s="3"/>
      <c r="I209" s="3"/>
      <c r="J209" s="3"/>
      <c r="K209" s="3"/>
      <c r="L209" s="3"/>
      <c r="M209" s="3"/>
      <c r="N209" s="3"/>
      <c r="O209" s="3"/>
      <c r="P209" s="3"/>
      <c r="Q209" s="3"/>
      <c r="R209" s="3"/>
      <c r="S209" s="3"/>
      <c r="T209" s="3"/>
      <c r="U209" s="33"/>
      <c r="V209" s="3"/>
      <c r="W209" s="33"/>
      <c r="X209" s="3"/>
      <c r="Y209" s="3"/>
      <c r="Z209" s="24"/>
      <c r="AA209" s="3"/>
      <c r="AB209" s="1"/>
      <c r="AC209" s="1"/>
      <c r="AD209" s="1"/>
      <c r="AE209" s="33"/>
      <c r="AF209" s="33"/>
      <c r="AG209" s="1"/>
      <c r="AH209" s="1"/>
    </row>
    <row r="210" spans="1:34" ht="11.25" customHeight="1" x14ac:dyDescent="0.3">
      <c r="A210" s="1"/>
      <c r="B210" s="1"/>
      <c r="C210" s="1"/>
      <c r="D210" s="1"/>
      <c r="E210" s="2"/>
      <c r="F210" s="3"/>
      <c r="G210" s="3"/>
      <c r="H210" s="3"/>
      <c r="I210" s="3"/>
      <c r="J210" s="3"/>
      <c r="K210" s="3"/>
      <c r="L210" s="3"/>
      <c r="M210" s="3"/>
      <c r="N210" s="3"/>
      <c r="O210" s="3"/>
      <c r="P210" s="3"/>
      <c r="Q210" s="3"/>
      <c r="R210" s="3"/>
      <c r="S210" s="3"/>
      <c r="T210" s="3"/>
      <c r="U210" s="33"/>
      <c r="V210" s="3"/>
      <c r="W210" s="33"/>
      <c r="X210" s="3"/>
      <c r="Y210" s="3"/>
      <c r="Z210" s="24"/>
      <c r="AA210" s="3"/>
      <c r="AB210" s="1"/>
      <c r="AC210" s="1"/>
      <c r="AD210" s="1"/>
      <c r="AE210" s="33"/>
      <c r="AF210" s="33"/>
      <c r="AG210" s="1"/>
      <c r="AH210" s="1"/>
    </row>
    <row r="211" spans="1:34" ht="11.25" customHeight="1" x14ac:dyDescent="0.3">
      <c r="A211" s="1"/>
      <c r="B211" s="1"/>
      <c r="C211" s="1"/>
      <c r="D211" s="1"/>
      <c r="E211" s="2"/>
      <c r="F211" s="3"/>
      <c r="G211" s="3"/>
      <c r="H211" s="3"/>
      <c r="I211" s="3"/>
      <c r="J211" s="3"/>
      <c r="K211" s="3"/>
      <c r="L211" s="3"/>
      <c r="M211" s="3"/>
      <c r="N211" s="3"/>
      <c r="O211" s="3"/>
      <c r="P211" s="3"/>
      <c r="Q211" s="3"/>
      <c r="R211" s="3"/>
      <c r="S211" s="3"/>
      <c r="T211" s="3"/>
      <c r="U211" s="33"/>
      <c r="V211" s="3"/>
      <c r="W211" s="33"/>
      <c r="X211" s="3"/>
      <c r="Y211" s="3"/>
      <c r="Z211" s="24"/>
      <c r="AA211" s="3"/>
      <c r="AB211" s="1"/>
      <c r="AC211" s="1"/>
      <c r="AD211" s="1"/>
      <c r="AE211" s="33"/>
      <c r="AF211" s="33"/>
      <c r="AG211" s="1"/>
      <c r="AH211" s="1"/>
    </row>
    <row r="212" spans="1:34" ht="11.25" customHeight="1" x14ac:dyDescent="0.3">
      <c r="A212" s="1"/>
      <c r="B212" s="1"/>
      <c r="C212" s="1"/>
      <c r="D212" s="1"/>
      <c r="E212" s="2"/>
      <c r="F212" s="3"/>
      <c r="G212" s="3"/>
      <c r="H212" s="3"/>
      <c r="I212" s="3"/>
      <c r="J212" s="3"/>
      <c r="K212" s="3"/>
      <c r="L212" s="3"/>
      <c r="M212" s="3"/>
      <c r="N212" s="3"/>
      <c r="O212" s="3"/>
      <c r="P212" s="3"/>
      <c r="Q212" s="3"/>
      <c r="R212" s="3"/>
      <c r="S212" s="3"/>
      <c r="T212" s="3"/>
      <c r="U212" s="33"/>
      <c r="V212" s="3"/>
      <c r="W212" s="33"/>
      <c r="X212" s="3"/>
      <c r="Y212" s="3"/>
      <c r="Z212" s="24"/>
      <c r="AA212" s="3"/>
      <c r="AB212" s="1"/>
      <c r="AC212" s="1"/>
      <c r="AD212" s="1"/>
      <c r="AE212" s="33"/>
      <c r="AF212" s="33"/>
      <c r="AG212" s="1"/>
      <c r="AH212" s="1"/>
    </row>
    <row r="213" spans="1:34" ht="15.75" customHeight="1" x14ac:dyDescent="0.3">
      <c r="U213" s="33"/>
      <c r="W213" s="33"/>
      <c r="Z213" s="26"/>
      <c r="AB213" s="27"/>
      <c r="AE213" s="33"/>
      <c r="AF213" s="33"/>
      <c r="AH213" s="8"/>
    </row>
    <row r="214" spans="1:34" ht="15.75" customHeight="1" x14ac:dyDescent="0.3">
      <c r="U214" s="33"/>
      <c r="W214" s="33"/>
      <c r="Z214" s="26"/>
      <c r="AB214" s="27"/>
      <c r="AE214" s="33"/>
      <c r="AF214" s="33"/>
      <c r="AH214" s="8"/>
    </row>
    <row r="215" spans="1:34" ht="15.75" customHeight="1" x14ac:dyDescent="0.3">
      <c r="Z215" s="26"/>
      <c r="AB215" s="27"/>
      <c r="AH215" s="8"/>
    </row>
    <row r="216" spans="1:34" ht="15.75" customHeight="1" x14ac:dyDescent="0.3">
      <c r="Z216" s="26"/>
      <c r="AB216" s="27"/>
      <c r="AH216" s="8"/>
    </row>
    <row r="217" spans="1:34" ht="15.75" customHeight="1" x14ac:dyDescent="0.3">
      <c r="Z217" s="26"/>
      <c r="AB217" s="27"/>
      <c r="AH217" s="8"/>
    </row>
    <row r="218" spans="1:34" ht="15.75" customHeight="1" x14ac:dyDescent="0.3">
      <c r="Z218" s="26"/>
      <c r="AB218" s="27"/>
      <c r="AH218" s="8"/>
    </row>
    <row r="219" spans="1:34" ht="15.75" customHeight="1" x14ac:dyDescent="0.3">
      <c r="Z219" s="26"/>
      <c r="AB219" s="27"/>
      <c r="AH219" s="8"/>
    </row>
    <row r="220" spans="1:34" ht="15.75" customHeight="1" x14ac:dyDescent="0.3">
      <c r="Z220" s="26"/>
      <c r="AB220" s="27"/>
      <c r="AH220" s="8"/>
    </row>
    <row r="221" spans="1:34" ht="15.75" customHeight="1" x14ac:dyDescent="0.3">
      <c r="Z221" s="26"/>
      <c r="AB221" s="27"/>
      <c r="AH221" s="8"/>
    </row>
    <row r="222" spans="1:34" ht="15.75" customHeight="1" x14ac:dyDescent="0.3">
      <c r="Z222" s="26"/>
      <c r="AB222" s="27"/>
      <c r="AH222" s="8"/>
    </row>
    <row r="223" spans="1:34" ht="15.75" customHeight="1" x14ac:dyDescent="0.3">
      <c r="Z223" s="26"/>
      <c r="AB223" s="27"/>
      <c r="AH223" s="8"/>
    </row>
    <row r="224" spans="1:34" ht="15.75" customHeight="1" x14ac:dyDescent="0.3">
      <c r="Z224" s="26"/>
      <c r="AB224" s="27"/>
      <c r="AH224" s="8"/>
    </row>
    <row r="225" spans="26:34" ht="15.75" customHeight="1" x14ac:dyDescent="0.3">
      <c r="Z225" s="26"/>
      <c r="AB225" s="27"/>
      <c r="AH225" s="8"/>
    </row>
    <row r="226" spans="26:34" ht="15.75" customHeight="1" x14ac:dyDescent="0.3">
      <c r="Z226" s="26"/>
      <c r="AB226" s="27"/>
      <c r="AH226" s="8"/>
    </row>
    <row r="227" spans="26:34" ht="15.75" customHeight="1" x14ac:dyDescent="0.3">
      <c r="Z227" s="26"/>
      <c r="AB227" s="27"/>
      <c r="AH227" s="8"/>
    </row>
    <row r="228" spans="26:34" ht="15.75" customHeight="1" x14ac:dyDescent="0.3">
      <c r="Z228" s="26"/>
      <c r="AB228" s="27"/>
      <c r="AH228" s="8"/>
    </row>
    <row r="229" spans="26:34" ht="15.75" customHeight="1" x14ac:dyDescent="0.3">
      <c r="Z229" s="26"/>
      <c r="AB229" s="27"/>
      <c r="AH229" s="8"/>
    </row>
    <row r="230" spans="26:34" ht="15.75" customHeight="1" x14ac:dyDescent="0.3">
      <c r="Z230" s="26"/>
      <c r="AB230" s="27"/>
      <c r="AH230" s="8"/>
    </row>
    <row r="231" spans="26:34" ht="15.75" customHeight="1" x14ac:dyDescent="0.3">
      <c r="Z231" s="26"/>
      <c r="AB231" s="27"/>
      <c r="AH231" s="8"/>
    </row>
    <row r="232" spans="26:34" ht="15.75" customHeight="1" x14ac:dyDescent="0.3">
      <c r="Z232" s="26"/>
      <c r="AB232" s="27"/>
      <c r="AH232" s="8"/>
    </row>
    <row r="233" spans="26:34" ht="15.75" customHeight="1" x14ac:dyDescent="0.3">
      <c r="Z233" s="26"/>
      <c r="AB233" s="27"/>
      <c r="AH233" s="8"/>
    </row>
    <row r="234" spans="26:34" ht="15.75" customHeight="1" x14ac:dyDescent="0.3">
      <c r="Z234" s="26"/>
      <c r="AB234" s="27"/>
      <c r="AH234" s="8"/>
    </row>
    <row r="235" spans="26:34" ht="15.75" customHeight="1" x14ac:dyDescent="0.3">
      <c r="Z235" s="26"/>
      <c r="AB235" s="27"/>
      <c r="AH235" s="8"/>
    </row>
    <row r="236" spans="26:34" ht="15.75" customHeight="1" x14ac:dyDescent="0.3">
      <c r="Z236" s="26"/>
      <c r="AB236" s="27"/>
      <c r="AH236" s="8"/>
    </row>
    <row r="237" spans="26:34" ht="15.75" customHeight="1" x14ac:dyDescent="0.3">
      <c r="Z237" s="26"/>
      <c r="AB237" s="27"/>
      <c r="AH237" s="8"/>
    </row>
    <row r="238" spans="26:34" ht="15.75" customHeight="1" x14ac:dyDescent="0.3">
      <c r="Z238" s="26"/>
      <c r="AB238" s="27"/>
      <c r="AH238" s="8"/>
    </row>
    <row r="239" spans="26:34" ht="15.75" customHeight="1" x14ac:dyDescent="0.3">
      <c r="Z239" s="26"/>
      <c r="AB239" s="27"/>
      <c r="AH239" s="8"/>
    </row>
    <row r="240" spans="26:34" ht="15.75" customHeight="1" x14ac:dyDescent="0.3">
      <c r="Z240" s="26"/>
      <c r="AB240" s="27"/>
      <c r="AH240" s="8"/>
    </row>
    <row r="241" spans="26:34" ht="15.75" customHeight="1" x14ac:dyDescent="0.3">
      <c r="Z241" s="26"/>
      <c r="AB241" s="27"/>
      <c r="AH241" s="8"/>
    </row>
    <row r="242" spans="26:34" ht="15.75" customHeight="1" x14ac:dyDescent="0.3">
      <c r="Z242" s="26"/>
      <c r="AB242" s="27"/>
      <c r="AH242" s="8"/>
    </row>
    <row r="243" spans="26:34" ht="15.75" customHeight="1" x14ac:dyDescent="0.3">
      <c r="Z243" s="26"/>
      <c r="AB243" s="27"/>
      <c r="AH243" s="8"/>
    </row>
    <row r="244" spans="26:34" ht="15.75" customHeight="1" x14ac:dyDescent="0.3">
      <c r="Z244" s="26"/>
      <c r="AB244" s="27"/>
      <c r="AH244" s="8"/>
    </row>
    <row r="245" spans="26:34" ht="15.75" customHeight="1" x14ac:dyDescent="0.3">
      <c r="Z245" s="26"/>
      <c r="AB245" s="27"/>
      <c r="AH245" s="8"/>
    </row>
    <row r="246" spans="26:34" ht="15.75" customHeight="1" x14ac:dyDescent="0.3">
      <c r="Z246" s="26"/>
      <c r="AB246" s="27"/>
      <c r="AH246" s="8"/>
    </row>
    <row r="247" spans="26:34" ht="15.75" customHeight="1" x14ac:dyDescent="0.3">
      <c r="Z247" s="26"/>
      <c r="AB247" s="27"/>
      <c r="AH247" s="8"/>
    </row>
    <row r="248" spans="26:34" ht="15.75" customHeight="1" x14ac:dyDescent="0.3">
      <c r="Z248" s="26"/>
      <c r="AB248" s="27"/>
      <c r="AH248" s="8"/>
    </row>
    <row r="249" spans="26:34" ht="15.75" customHeight="1" x14ac:dyDescent="0.3">
      <c r="Z249" s="26"/>
      <c r="AB249" s="27"/>
      <c r="AH249" s="8"/>
    </row>
    <row r="250" spans="26:34" ht="15.75" customHeight="1" x14ac:dyDescent="0.3">
      <c r="Z250" s="26"/>
      <c r="AB250" s="27"/>
      <c r="AH250" s="8"/>
    </row>
    <row r="251" spans="26:34" ht="15.75" customHeight="1" x14ac:dyDescent="0.3">
      <c r="Z251" s="26"/>
      <c r="AB251" s="27"/>
      <c r="AH251" s="8"/>
    </row>
    <row r="252" spans="26:34" ht="15.75" customHeight="1" x14ac:dyDescent="0.3">
      <c r="Z252" s="26"/>
      <c r="AB252" s="27"/>
      <c r="AH252" s="8"/>
    </row>
    <row r="253" spans="26:34" ht="15.75" customHeight="1" x14ac:dyDescent="0.3">
      <c r="Z253" s="26"/>
      <c r="AB253" s="27"/>
      <c r="AH253" s="8"/>
    </row>
    <row r="254" spans="26:34" ht="15.75" customHeight="1" x14ac:dyDescent="0.3">
      <c r="Z254" s="26"/>
      <c r="AB254" s="27"/>
      <c r="AH254" s="8"/>
    </row>
    <row r="255" spans="26:34" ht="15.75" customHeight="1" x14ac:dyDescent="0.3">
      <c r="Z255" s="26"/>
      <c r="AB255" s="27"/>
      <c r="AH255" s="8"/>
    </row>
    <row r="256" spans="26:34" ht="15.75" customHeight="1" x14ac:dyDescent="0.3">
      <c r="Z256" s="26"/>
      <c r="AB256" s="27"/>
      <c r="AH256" s="8"/>
    </row>
    <row r="257" spans="26:34" ht="15.75" customHeight="1" x14ac:dyDescent="0.3">
      <c r="Z257" s="26"/>
      <c r="AB257" s="27"/>
      <c r="AH257" s="8"/>
    </row>
    <row r="258" spans="26:34" ht="15.75" customHeight="1" x14ac:dyDescent="0.3">
      <c r="Z258" s="26"/>
      <c r="AB258" s="27"/>
      <c r="AH258" s="8"/>
    </row>
    <row r="259" spans="26:34" ht="15.75" customHeight="1" x14ac:dyDescent="0.3">
      <c r="Z259" s="26"/>
      <c r="AB259" s="27"/>
      <c r="AH259" s="8"/>
    </row>
    <row r="260" spans="26:34" ht="15.75" customHeight="1" x14ac:dyDescent="0.3">
      <c r="Z260" s="26"/>
      <c r="AB260" s="27"/>
      <c r="AH260" s="8"/>
    </row>
    <row r="261" spans="26:34" ht="15.75" customHeight="1" x14ac:dyDescent="0.3">
      <c r="Z261" s="26"/>
      <c r="AB261" s="27"/>
      <c r="AH261" s="8"/>
    </row>
    <row r="262" spans="26:34" ht="15.75" customHeight="1" x14ac:dyDescent="0.3">
      <c r="Z262" s="26"/>
      <c r="AB262" s="27"/>
      <c r="AH262" s="8"/>
    </row>
    <row r="263" spans="26:34" ht="15.75" customHeight="1" x14ac:dyDescent="0.3">
      <c r="Z263" s="26"/>
      <c r="AB263" s="27"/>
      <c r="AH263" s="8"/>
    </row>
    <row r="264" spans="26:34" ht="15.75" customHeight="1" x14ac:dyDescent="0.3">
      <c r="Z264" s="26"/>
      <c r="AB264" s="27"/>
      <c r="AH264" s="8"/>
    </row>
    <row r="265" spans="26:34" ht="15.75" customHeight="1" x14ac:dyDescent="0.3">
      <c r="Z265" s="26"/>
      <c r="AB265" s="27"/>
      <c r="AH265" s="8"/>
    </row>
    <row r="266" spans="26:34" ht="15.75" customHeight="1" x14ac:dyDescent="0.3">
      <c r="Z266" s="26"/>
      <c r="AB266" s="27"/>
      <c r="AH266" s="8"/>
    </row>
    <row r="267" spans="26:34" ht="15.75" customHeight="1" x14ac:dyDescent="0.3">
      <c r="Z267" s="26"/>
      <c r="AB267" s="27"/>
      <c r="AH267" s="8"/>
    </row>
    <row r="268" spans="26:34" ht="15.75" customHeight="1" x14ac:dyDescent="0.3">
      <c r="Z268" s="26"/>
      <c r="AB268" s="27"/>
      <c r="AH268" s="8"/>
    </row>
    <row r="269" spans="26:34" ht="15.75" customHeight="1" x14ac:dyDescent="0.3">
      <c r="Z269" s="26"/>
      <c r="AB269" s="27"/>
      <c r="AH269" s="8"/>
    </row>
    <row r="270" spans="26:34" ht="15.75" customHeight="1" x14ac:dyDescent="0.3">
      <c r="Z270" s="26"/>
      <c r="AB270" s="27"/>
      <c r="AH270" s="8"/>
    </row>
    <row r="271" spans="26:34" ht="15.75" customHeight="1" x14ac:dyDescent="0.3">
      <c r="Z271" s="26"/>
      <c r="AB271" s="27"/>
      <c r="AH271" s="8"/>
    </row>
    <row r="272" spans="26:34" ht="15.75" customHeight="1" x14ac:dyDescent="0.3">
      <c r="Z272" s="26"/>
      <c r="AB272" s="27"/>
      <c r="AH272" s="8"/>
    </row>
    <row r="273" spans="26:34" ht="15.75" customHeight="1" x14ac:dyDescent="0.3">
      <c r="Z273" s="26"/>
      <c r="AB273" s="27"/>
      <c r="AH273" s="8"/>
    </row>
    <row r="274" spans="26:34" ht="15.75" customHeight="1" x14ac:dyDescent="0.3">
      <c r="Z274" s="26"/>
      <c r="AB274" s="27"/>
      <c r="AH274" s="8"/>
    </row>
    <row r="275" spans="26:34" ht="15.75" customHeight="1" x14ac:dyDescent="0.3">
      <c r="Z275" s="26"/>
      <c r="AB275" s="27"/>
      <c r="AH275" s="8"/>
    </row>
    <row r="276" spans="26:34" ht="15.75" customHeight="1" x14ac:dyDescent="0.3">
      <c r="Z276" s="26"/>
      <c r="AB276" s="27"/>
      <c r="AH276" s="8"/>
    </row>
    <row r="277" spans="26:34" ht="15.75" customHeight="1" x14ac:dyDescent="0.3">
      <c r="Z277" s="26"/>
      <c r="AB277" s="27"/>
      <c r="AH277" s="8"/>
    </row>
    <row r="278" spans="26:34" ht="15.75" customHeight="1" x14ac:dyDescent="0.3">
      <c r="Z278" s="26"/>
      <c r="AB278" s="27"/>
      <c r="AH278" s="8"/>
    </row>
    <row r="279" spans="26:34" ht="15.75" customHeight="1" x14ac:dyDescent="0.3">
      <c r="Z279" s="26"/>
      <c r="AB279" s="27"/>
      <c r="AH279" s="8"/>
    </row>
    <row r="280" spans="26:34" ht="15.75" customHeight="1" x14ac:dyDescent="0.3">
      <c r="Z280" s="26"/>
      <c r="AB280" s="27"/>
      <c r="AH280" s="8"/>
    </row>
    <row r="281" spans="26:34" ht="15.75" customHeight="1" x14ac:dyDescent="0.3">
      <c r="Z281" s="26"/>
      <c r="AB281" s="27"/>
      <c r="AH281" s="8"/>
    </row>
    <row r="282" spans="26:34" ht="15.75" customHeight="1" x14ac:dyDescent="0.3">
      <c r="Z282" s="26"/>
      <c r="AB282" s="27"/>
      <c r="AH282" s="8"/>
    </row>
    <row r="283" spans="26:34" ht="15.75" customHeight="1" x14ac:dyDescent="0.3">
      <c r="Z283" s="26"/>
      <c r="AB283" s="27"/>
      <c r="AH283" s="8"/>
    </row>
    <row r="284" spans="26:34" ht="15.75" customHeight="1" x14ac:dyDescent="0.3">
      <c r="Z284" s="26"/>
      <c r="AB284" s="27"/>
      <c r="AH284" s="8"/>
    </row>
    <row r="285" spans="26:34" ht="15.75" customHeight="1" x14ac:dyDescent="0.3">
      <c r="Z285" s="26"/>
      <c r="AB285" s="27"/>
      <c r="AH285" s="8"/>
    </row>
    <row r="286" spans="26:34" ht="15.75" customHeight="1" x14ac:dyDescent="0.3">
      <c r="Z286" s="26"/>
      <c r="AB286" s="27"/>
      <c r="AH286" s="8"/>
    </row>
    <row r="287" spans="26:34" ht="15.75" customHeight="1" x14ac:dyDescent="0.3">
      <c r="Z287" s="26"/>
      <c r="AB287" s="27"/>
      <c r="AH287" s="8"/>
    </row>
    <row r="288" spans="26:34" ht="15.75" customHeight="1" x14ac:dyDescent="0.3">
      <c r="Z288" s="26"/>
      <c r="AB288" s="27"/>
      <c r="AH288" s="8"/>
    </row>
    <row r="289" spans="26:34" ht="15.75" customHeight="1" x14ac:dyDescent="0.3">
      <c r="Z289" s="26"/>
      <c r="AB289" s="27"/>
      <c r="AH289" s="8"/>
    </row>
    <row r="290" spans="26:34" ht="15.75" customHeight="1" x14ac:dyDescent="0.3">
      <c r="Z290" s="26"/>
      <c r="AB290" s="27"/>
      <c r="AH290" s="8"/>
    </row>
    <row r="291" spans="26:34" ht="15.75" customHeight="1" x14ac:dyDescent="0.3">
      <c r="Z291" s="26"/>
      <c r="AB291" s="27"/>
      <c r="AH291" s="8"/>
    </row>
    <row r="292" spans="26:34" ht="15.75" customHeight="1" x14ac:dyDescent="0.3">
      <c r="Z292" s="26"/>
      <c r="AB292" s="27"/>
      <c r="AH292" s="8"/>
    </row>
    <row r="293" spans="26:34" ht="15.75" customHeight="1" x14ac:dyDescent="0.3">
      <c r="Z293" s="26"/>
      <c r="AB293" s="27"/>
      <c r="AH293" s="8"/>
    </row>
    <row r="294" spans="26:34" ht="15.75" customHeight="1" x14ac:dyDescent="0.3">
      <c r="Z294" s="26"/>
      <c r="AB294" s="27"/>
      <c r="AH294" s="8"/>
    </row>
    <row r="295" spans="26:34" ht="15.75" customHeight="1" x14ac:dyDescent="0.3">
      <c r="Z295" s="26"/>
      <c r="AB295" s="27"/>
      <c r="AH295" s="8"/>
    </row>
    <row r="296" spans="26:34" ht="15.75" customHeight="1" x14ac:dyDescent="0.3">
      <c r="Z296" s="26"/>
      <c r="AB296" s="27"/>
      <c r="AH296" s="8"/>
    </row>
    <row r="297" spans="26:34" ht="15.75" customHeight="1" x14ac:dyDescent="0.3">
      <c r="Z297" s="26"/>
      <c r="AB297" s="27"/>
      <c r="AH297" s="8"/>
    </row>
    <row r="298" spans="26:34" ht="15.75" customHeight="1" x14ac:dyDescent="0.3">
      <c r="Z298" s="26"/>
      <c r="AB298" s="27"/>
      <c r="AH298" s="8"/>
    </row>
    <row r="299" spans="26:34" ht="15.75" customHeight="1" x14ac:dyDescent="0.3">
      <c r="Z299" s="26"/>
      <c r="AB299" s="27"/>
      <c r="AH299" s="8"/>
    </row>
    <row r="300" spans="26:34" ht="15.75" customHeight="1" x14ac:dyDescent="0.3">
      <c r="Z300" s="26"/>
      <c r="AB300" s="27"/>
      <c r="AH300" s="8"/>
    </row>
    <row r="301" spans="26:34" ht="15.75" customHeight="1" x14ac:dyDescent="0.3">
      <c r="Z301" s="26"/>
      <c r="AB301" s="27"/>
      <c r="AH301" s="8"/>
    </row>
    <row r="302" spans="26:34" ht="15.75" customHeight="1" x14ac:dyDescent="0.3">
      <c r="Z302" s="26"/>
      <c r="AB302" s="27"/>
      <c r="AH302" s="8"/>
    </row>
    <row r="303" spans="26:34" ht="15.75" customHeight="1" x14ac:dyDescent="0.3">
      <c r="Z303" s="26"/>
      <c r="AB303" s="27"/>
      <c r="AH303" s="8"/>
    </row>
    <row r="304" spans="26:34" ht="15.75" customHeight="1" x14ac:dyDescent="0.3">
      <c r="Z304" s="26"/>
      <c r="AB304" s="27"/>
      <c r="AH304" s="8"/>
    </row>
    <row r="305" spans="26:34" ht="15.75" customHeight="1" x14ac:dyDescent="0.3">
      <c r="Z305" s="26"/>
      <c r="AB305" s="27"/>
      <c r="AH305" s="8"/>
    </row>
    <row r="306" spans="26:34" ht="15.75" customHeight="1" x14ac:dyDescent="0.3">
      <c r="Z306" s="26"/>
      <c r="AB306" s="27"/>
      <c r="AH306" s="8"/>
    </row>
    <row r="307" spans="26:34" ht="15.75" customHeight="1" x14ac:dyDescent="0.3">
      <c r="Z307" s="26"/>
      <c r="AB307" s="27"/>
      <c r="AH307" s="8"/>
    </row>
    <row r="308" spans="26:34" ht="15.75" customHeight="1" x14ac:dyDescent="0.3">
      <c r="Z308" s="26"/>
      <c r="AB308" s="27"/>
      <c r="AH308" s="8"/>
    </row>
    <row r="309" spans="26:34" ht="15.75" customHeight="1" x14ac:dyDescent="0.3">
      <c r="Z309" s="26"/>
      <c r="AB309" s="27"/>
      <c r="AH309" s="8"/>
    </row>
    <row r="310" spans="26:34" ht="15.75" customHeight="1" x14ac:dyDescent="0.3">
      <c r="Z310" s="26"/>
      <c r="AB310" s="27"/>
      <c r="AH310" s="8"/>
    </row>
    <row r="311" spans="26:34" ht="15.75" customHeight="1" x14ac:dyDescent="0.3">
      <c r="Z311" s="26"/>
      <c r="AB311" s="27"/>
      <c r="AH311" s="8"/>
    </row>
    <row r="312" spans="26:34" ht="15.75" customHeight="1" x14ac:dyDescent="0.3">
      <c r="Z312" s="26"/>
      <c r="AB312" s="27"/>
      <c r="AH312" s="8"/>
    </row>
    <row r="313" spans="26:34" ht="15.75" customHeight="1" x14ac:dyDescent="0.3">
      <c r="Z313" s="26"/>
      <c r="AB313" s="27"/>
      <c r="AH313" s="8"/>
    </row>
    <row r="314" spans="26:34" ht="15.75" customHeight="1" x14ac:dyDescent="0.3">
      <c r="Z314" s="26"/>
      <c r="AB314" s="27"/>
      <c r="AH314" s="8"/>
    </row>
    <row r="315" spans="26:34" ht="15.75" customHeight="1" x14ac:dyDescent="0.3">
      <c r="Z315" s="26"/>
      <c r="AB315" s="27"/>
      <c r="AH315" s="8"/>
    </row>
    <row r="316" spans="26:34" ht="15.75" customHeight="1" x14ac:dyDescent="0.3">
      <c r="Z316" s="26"/>
      <c r="AB316" s="27"/>
      <c r="AH316" s="8"/>
    </row>
    <row r="317" spans="26:34" ht="15.75" customHeight="1" x14ac:dyDescent="0.3">
      <c r="Z317" s="26"/>
      <c r="AB317" s="27"/>
      <c r="AH317" s="8"/>
    </row>
    <row r="318" spans="26:34" ht="15.75" customHeight="1" x14ac:dyDescent="0.3">
      <c r="Z318" s="26"/>
      <c r="AB318" s="27"/>
      <c r="AH318" s="8"/>
    </row>
    <row r="319" spans="26:34" ht="15.75" customHeight="1" x14ac:dyDescent="0.3">
      <c r="Z319" s="26"/>
      <c r="AB319" s="27"/>
      <c r="AH319" s="8"/>
    </row>
    <row r="320" spans="26:34" ht="15.75" customHeight="1" x14ac:dyDescent="0.3">
      <c r="Z320" s="26"/>
      <c r="AB320" s="27"/>
      <c r="AH320" s="8"/>
    </row>
    <row r="321" spans="26:34" ht="15.75" customHeight="1" x14ac:dyDescent="0.3">
      <c r="Z321" s="26"/>
      <c r="AB321" s="27"/>
      <c r="AH321" s="8"/>
    </row>
    <row r="322" spans="26:34" ht="15.75" customHeight="1" x14ac:dyDescent="0.3">
      <c r="Z322" s="26"/>
      <c r="AB322" s="27"/>
      <c r="AH322" s="8"/>
    </row>
    <row r="323" spans="26:34" ht="15.75" customHeight="1" x14ac:dyDescent="0.3">
      <c r="Z323" s="26"/>
      <c r="AB323" s="27"/>
      <c r="AH323" s="8"/>
    </row>
    <row r="324" spans="26:34" ht="15.75" customHeight="1" x14ac:dyDescent="0.3">
      <c r="Z324" s="26"/>
      <c r="AB324" s="27"/>
      <c r="AH324" s="8"/>
    </row>
    <row r="325" spans="26:34" ht="15.75" customHeight="1" x14ac:dyDescent="0.3">
      <c r="Z325" s="26"/>
      <c r="AB325" s="27"/>
      <c r="AH325" s="8"/>
    </row>
    <row r="326" spans="26:34" ht="15.75" customHeight="1" x14ac:dyDescent="0.3">
      <c r="Z326" s="26"/>
      <c r="AB326" s="27"/>
      <c r="AH326" s="8"/>
    </row>
    <row r="327" spans="26:34" ht="15.75" customHeight="1" x14ac:dyDescent="0.3">
      <c r="Z327" s="26"/>
      <c r="AB327" s="27"/>
      <c r="AH327" s="8"/>
    </row>
    <row r="328" spans="26:34" ht="15.75" customHeight="1" x14ac:dyDescent="0.3">
      <c r="Z328" s="26"/>
      <c r="AB328" s="27"/>
      <c r="AH328" s="8"/>
    </row>
    <row r="329" spans="26:34" ht="15.75" customHeight="1" x14ac:dyDescent="0.3">
      <c r="Z329" s="26"/>
      <c r="AB329" s="27"/>
      <c r="AH329" s="8"/>
    </row>
    <row r="330" spans="26:34" ht="15.75" customHeight="1" x14ac:dyDescent="0.3">
      <c r="Z330" s="26"/>
      <c r="AB330" s="27"/>
      <c r="AH330" s="8"/>
    </row>
    <row r="331" spans="26:34" ht="15.75" customHeight="1" x14ac:dyDescent="0.3">
      <c r="Z331" s="26"/>
      <c r="AB331" s="27"/>
      <c r="AH331" s="8"/>
    </row>
    <row r="332" spans="26:34" ht="15.75" customHeight="1" x14ac:dyDescent="0.3">
      <c r="Z332" s="26"/>
      <c r="AB332" s="27"/>
      <c r="AH332" s="8"/>
    </row>
    <row r="333" spans="26:34" ht="15.75" customHeight="1" x14ac:dyDescent="0.3">
      <c r="Z333" s="26"/>
      <c r="AB333" s="27"/>
      <c r="AH333" s="8"/>
    </row>
    <row r="334" spans="26:34" ht="15.75" customHeight="1" x14ac:dyDescent="0.3">
      <c r="Z334" s="26"/>
      <c r="AB334" s="27"/>
      <c r="AH334" s="8"/>
    </row>
    <row r="335" spans="26:34" ht="15.75" customHeight="1" x14ac:dyDescent="0.3">
      <c r="Z335" s="26"/>
      <c r="AB335" s="27"/>
      <c r="AH335" s="8"/>
    </row>
    <row r="336" spans="26:34" ht="15.75" customHeight="1" x14ac:dyDescent="0.3">
      <c r="Z336" s="26"/>
      <c r="AB336" s="27"/>
      <c r="AH336" s="8"/>
    </row>
    <row r="337" spans="26:34" ht="15.75" customHeight="1" x14ac:dyDescent="0.3">
      <c r="Z337" s="26"/>
      <c r="AB337" s="27"/>
      <c r="AH337" s="8"/>
    </row>
    <row r="338" spans="26:34" ht="15.75" customHeight="1" x14ac:dyDescent="0.3">
      <c r="Z338" s="26"/>
      <c r="AB338" s="27"/>
      <c r="AH338" s="8"/>
    </row>
    <row r="339" spans="26:34" ht="15.75" customHeight="1" x14ac:dyDescent="0.3">
      <c r="Z339" s="26"/>
      <c r="AB339" s="27"/>
      <c r="AH339" s="8"/>
    </row>
    <row r="340" spans="26:34" ht="15.75" customHeight="1" x14ac:dyDescent="0.3">
      <c r="Z340" s="26"/>
      <c r="AB340" s="27"/>
      <c r="AH340" s="8"/>
    </row>
    <row r="341" spans="26:34" ht="15.75" customHeight="1" x14ac:dyDescent="0.3">
      <c r="Z341" s="26"/>
      <c r="AB341" s="27"/>
      <c r="AH341" s="8"/>
    </row>
    <row r="342" spans="26:34" ht="15.75" customHeight="1" x14ac:dyDescent="0.3">
      <c r="Z342" s="26"/>
      <c r="AB342" s="27"/>
      <c r="AH342" s="8"/>
    </row>
    <row r="343" spans="26:34" ht="15.75" customHeight="1" x14ac:dyDescent="0.3">
      <c r="Z343" s="26"/>
      <c r="AB343" s="27"/>
      <c r="AH343" s="8"/>
    </row>
    <row r="344" spans="26:34" ht="15.75" customHeight="1" x14ac:dyDescent="0.3">
      <c r="Z344" s="26"/>
      <c r="AB344" s="27"/>
      <c r="AH344" s="8"/>
    </row>
    <row r="345" spans="26:34" ht="15.75" customHeight="1" x14ac:dyDescent="0.3">
      <c r="Z345" s="26"/>
      <c r="AB345" s="27"/>
      <c r="AH345" s="8"/>
    </row>
    <row r="346" spans="26:34" ht="15.75" customHeight="1" x14ac:dyDescent="0.3">
      <c r="Z346" s="26"/>
      <c r="AB346" s="27"/>
      <c r="AH346" s="8"/>
    </row>
    <row r="347" spans="26:34" ht="15.75" customHeight="1" x14ac:dyDescent="0.3">
      <c r="Z347" s="26"/>
      <c r="AB347" s="27"/>
      <c r="AH347" s="8"/>
    </row>
    <row r="348" spans="26:34" ht="15.75" customHeight="1" x14ac:dyDescent="0.3">
      <c r="Z348" s="26"/>
      <c r="AB348" s="27"/>
      <c r="AH348" s="8"/>
    </row>
    <row r="349" spans="26:34" ht="15.75" customHeight="1" x14ac:dyDescent="0.3">
      <c r="Z349" s="26"/>
      <c r="AB349" s="27"/>
      <c r="AH349" s="8"/>
    </row>
    <row r="350" spans="26:34" ht="15.75" customHeight="1" x14ac:dyDescent="0.3">
      <c r="Z350" s="26"/>
      <c r="AB350" s="27"/>
      <c r="AH350" s="8"/>
    </row>
    <row r="351" spans="26:34" ht="15.75" customHeight="1" x14ac:dyDescent="0.3">
      <c r="Z351" s="26"/>
      <c r="AB351" s="27"/>
      <c r="AH351" s="8"/>
    </row>
    <row r="352" spans="26:34" ht="15.75" customHeight="1" x14ac:dyDescent="0.3">
      <c r="Z352" s="26"/>
      <c r="AB352" s="27"/>
      <c r="AH352" s="8"/>
    </row>
    <row r="353" spans="26:34" ht="15.75" customHeight="1" x14ac:dyDescent="0.3">
      <c r="Z353" s="26"/>
      <c r="AB353" s="27"/>
      <c r="AH353" s="8"/>
    </row>
    <row r="354" spans="26:34" ht="15.75" customHeight="1" x14ac:dyDescent="0.3">
      <c r="Z354" s="26"/>
      <c r="AB354" s="27"/>
      <c r="AH354" s="8"/>
    </row>
    <row r="355" spans="26:34" ht="15.75" customHeight="1" x14ac:dyDescent="0.3">
      <c r="Z355" s="26"/>
      <c r="AB355" s="27"/>
      <c r="AH355" s="8"/>
    </row>
    <row r="356" spans="26:34" ht="15.75" customHeight="1" x14ac:dyDescent="0.3">
      <c r="Z356" s="26"/>
      <c r="AB356" s="27"/>
      <c r="AH356" s="8"/>
    </row>
    <row r="357" spans="26:34" ht="15.75" customHeight="1" x14ac:dyDescent="0.3">
      <c r="Z357" s="26"/>
      <c r="AB357" s="27"/>
      <c r="AH357" s="8"/>
    </row>
    <row r="358" spans="26:34" ht="15.75" customHeight="1" x14ac:dyDescent="0.3">
      <c r="Z358" s="26"/>
      <c r="AB358" s="27"/>
      <c r="AH358" s="8"/>
    </row>
    <row r="359" spans="26:34" ht="15.75" customHeight="1" x14ac:dyDescent="0.3">
      <c r="Z359" s="26"/>
      <c r="AB359" s="27"/>
      <c r="AH359" s="8"/>
    </row>
    <row r="360" spans="26:34" ht="15.75" customHeight="1" x14ac:dyDescent="0.3">
      <c r="Z360" s="26"/>
      <c r="AB360" s="27"/>
      <c r="AH360" s="8"/>
    </row>
    <row r="361" spans="26:34" ht="15.75" customHeight="1" x14ac:dyDescent="0.3">
      <c r="Z361" s="26"/>
      <c r="AB361" s="27"/>
      <c r="AH361" s="8"/>
    </row>
    <row r="362" spans="26:34" ht="15.75" customHeight="1" x14ac:dyDescent="0.3">
      <c r="Z362" s="26"/>
      <c r="AB362" s="27"/>
      <c r="AH362" s="8"/>
    </row>
    <row r="363" spans="26:34" ht="15.75" customHeight="1" x14ac:dyDescent="0.3">
      <c r="Z363" s="26"/>
      <c r="AB363" s="27"/>
      <c r="AH363" s="8"/>
    </row>
    <row r="364" spans="26:34" ht="15.75" customHeight="1" x14ac:dyDescent="0.3">
      <c r="Z364" s="26"/>
      <c r="AB364" s="27"/>
      <c r="AH364" s="8"/>
    </row>
    <row r="365" spans="26:34" ht="15.75" customHeight="1" x14ac:dyDescent="0.3">
      <c r="Z365" s="26"/>
      <c r="AB365" s="27"/>
      <c r="AH365" s="8"/>
    </row>
    <row r="366" spans="26:34" ht="15.75" customHeight="1" x14ac:dyDescent="0.3">
      <c r="Z366" s="26"/>
      <c r="AB366" s="27"/>
      <c r="AH366" s="8"/>
    </row>
    <row r="367" spans="26:34" ht="15.75" customHeight="1" x14ac:dyDescent="0.3">
      <c r="Z367" s="26"/>
      <c r="AB367" s="27"/>
      <c r="AH367" s="8"/>
    </row>
    <row r="368" spans="26:34" ht="15.75" customHeight="1" x14ac:dyDescent="0.3">
      <c r="Z368" s="26"/>
      <c r="AB368" s="27"/>
      <c r="AH368" s="8"/>
    </row>
    <row r="369" spans="26:34" ht="15.75" customHeight="1" x14ac:dyDescent="0.3">
      <c r="Z369" s="26"/>
      <c r="AB369" s="27"/>
      <c r="AH369" s="8"/>
    </row>
    <row r="370" spans="26:34" ht="15.75" customHeight="1" x14ac:dyDescent="0.3">
      <c r="Z370" s="26"/>
      <c r="AB370" s="27"/>
      <c r="AH370" s="8"/>
    </row>
    <row r="371" spans="26:34" ht="15.75" customHeight="1" x14ac:dyDescent="0.3">
      <c r="Z371" s="26"/>
      <c r="AB371" s="27"/>
      <c r="AH371" s="8"/>
    </row>
    <row r="372" spans="26:34" ht="15.75" customHeight="1" x14ac:dyDescent="0.3">
      <c r="Z372" s="26"/>
      <c r="AB372" s="27"/>
      <c r="AH372" s="8"/>
    </row>
    <row r="373" spans="26:34" ht="15.75" customHeight="1" x14ac:dyDescent="0.3">
      <c r="Z373" s="26"/>
      <c r="AB373" s="27"/>
      <c r="AH373" s="8"/>
    </row>
    <row r="374" spans="26:34" ht="15.75" customHeight="1" x14ac:dyDescent="0.3">
      <c r="Z374" s="26"/>
      <c r="AB374" s="27"/>
      <c r="AH374" s="8"/>
    </row>
    <row r="375" spans="26:34" ht="15.75" customHeight="1" x14ac:dyDescent="0.3">
      <c r="Z375" s="26"/>
      <c r="AB375" s="27"/>
      <c r="AH375" s="8"/>
    </row>
    <row r="376" spans="26:34" ht="15.75" customHeight="1" x14ac:dyDescent="0.3">
      <c r="Z376" s="26"/>
      <c r="AB376" s="27"/>
      <c r="AH376" s="8"/>
    </row>
    <row r="377" spans="26:34" ht="15.75" customHeight="1" x14ac:dyDescent="0.3">
      <c r="Z377" s="26"/>
      <c r="AB377" s="27"/>
      <c r="AH377" s="8"/>
    </row>
    <row r="378" spans="26:34" ht="15.75" customHeight="1" x14ac:dyDescent="0.3">
      <c r="Z378" s="26"/>
      <c r="AB378" s="27"/>
      <c r="AH378" s="8"/>
    </row>
    <row r="379" spans="26:34" ht="15.75" customHeight="1" x14ac:dyDescent="0.3">
      <c r="Z379" s="26"/>
      <c r="AB379" s="27"/>
      <c r="AH379" s="8"/>
    </row>
    <row r="380" spans="26:34" ht="15.75" customHeight="1" x14ac:dyDescent="0.3">
      <c r="Z380" s="26"/>
      <c r="AB380" s="27"/>
      <c r="AH380" s="8"/>
    </row>
    <row r="381" spans="26:34" ht="15.75" customHeight="1" x14ac:dyDescent="0.3">
      <c r="Z381" s="26"/>
      <c r="AB381" s="27"/>
      <c r="AH381" s="8"/>
    </row>
    <row r="382" spans="26:34" ht="15.75" customHeight="1" x14ac:dyDescent="0.3">
      <c r="Z382" s="26"/>
      <c r="AB382" s="27"/>
      <c r="AH382" s="8"/>
    </row>
    <row r="383" spans="26:34" ht="15.75" customHeight="1" x14ac:dyDescent="0.3">
      <c r="Z383" s="26"/>
      <c r="AB383" s="27"/>
      <c r="AH383" s="8"/>
    </row>
    <row r="384" spans="26:34" ht="15.75" customHeight="1" x14ac:dyDescent="0.3">
      <c r="Z384" s="26"/>
      <c r="AB384" s="27"/>
      <c r="AH384" s="8"/>
    </row>
    <row r="385" spans="26:34" ht="15.75" customHeight="1" x14ac:dyDescent="0.3">
      <c r="Z385" s="26"/>
      <c r="AB385" s="27"/>
      <c r="AH385" s="8"/>
    </row>
    <row r="386" spans="26:34" ht="15.75" customHeight="1" x14ac:dyDescent="0.3">
      <c r="Z386" s="26"/>
      <c r="AB386" s="27"/>
      <c r="AH386" s="8"/>
    </row>
    <row r="387" spans="26:34" ht="15.75" customHeight="1" x14ac:dyDescent="0.3">
      <c r="Z387" s="26"/>
      <c r="AB387" s="27"/>
      <c r="AH387" s="8"/>
    </row>
    <row r="388" spans="26:34" ht="15.75" customHeight="1" x14ac:dyDescent="0.3">
      <c r="Z388" s="26"/>
      <c r="AB388" s="27"/>
      <c r="AH388" s="8"/>
    </row>
    <row r="389" spans="26:34" ht="15.75" customHeight="1" x14ac:dyDescent="0.3">
      <c r="Z389" s="26"/>
      <c r="AB389" s="27"/>
      <c r="AH389" s="8"/>
    </row>
    <row r="390" spans="26:34" ht="15.75" customHeight="1" x14ac:dyDescent="0.3">
      <c r="Z390" s="26"/>
      <c r="AB390" s="27"/>
      <c r="AH390" s="8"/>
    </row>
    <row r="391" spans="26:34" ht="15.75" customHeight="1" x14ac:dyDescent="0.3">
      <c r="Z391" s="26"/>
      <c r="AB391" s="27"/>
      <c r="AH391" s="8"/>
    </row>
    <row r="392" spans="26:34" ht="15.75" customHeight="1" x14ac:dyDescent="0.3">
      <c r="Z392" s="26"/>
      <c r="AB392" s="27"/>
      <c r="AH392" s="8"/>
    </row>
    <row r="393" spans="26:34" ht="15.75" customHeight="1" x14ac:dyDescent="0.3">
      <c r="Z393" s="26"/>
      <c r="AB393" s="27"/>
      <c r="AH393" s="8"/>
    </row>
    <row r="394" spans="26:34" ht="15.75" customHeight="1" x14ac:dyDescent="0.3">
      <c r="Z394" s="26"/>
      <c r="AB394" s="27"/>
      <c r="AH394" s="8"/>
    </row>
    <row r="395" spans="26:34" ht="15.75" customHeight="1" x14ac:dyDescent="0.3">
      <c r="Z395" s="26"/>
      <c r="AB395" s="27"/>
      <c r="AH395" s="8"/>
    </row>
    <row r="396" spans="26:34" ht="15.75" customHeight="1" x14ac:dyDescent="0.3">
      <c r="Z396" s="26"/>
      <c r="AB396" s="27"/>
      <c r="AH396" s="8"/>
    </row>
    <row r="397" spans="26:34" ht="15.75" customHeight="1" x14ac:dyDescent="0.3">
      <c r="Z397" s="26"/>
      <c r="AB397" s="27"/>
      <c r="AH397" s="8"/>
    </row>
    <row r="398" spans="26:34" ht="15.75" customHeight="1" x14ac:dyDescent="0.3">
      <c r="Z398" s="26"/>
      <c r="AB398" s="27"/>
      <c r="AH398" s="8"/>
    </row>
    <row r="399" spans="26:34" ht="15.75" customHeight="1" x14ac:dyDescent="0.3">
      <c r="Z399" s="26"/>
      <c r="AB399" s="27"/>
      <c r="AH399" s="8"/>
    </row>
    <row r="400" spans="26:34" ht="15.75" customHeight="1" x14ac:dyDescent="0.3">
      <c r="Z400" s="26"/>
      <c r="AB400" s="27"/>
      <c r="AH400" s="8"/>
    </row>
    <row r="401" spans="26:34" ht="15.75" customHeight="1" x14ac:dyDescent="0.3">
      <c r="Z401" s="26"/>
      <c r="AB401" s="27"/>
      <c r="AH401" s="8"/>
    </row>
    <row r="402" spans="26:34" ht="15.75" customHeight="1" x14ac:dyDescent="0.3">
      <c r="Z402" s="26"/>
      <c r="AB402" s="27"/>
      <c r="AH402" s="8"/>
    </row>
    <row r="403" spans="26:34" ht="15.75" customHeight="1" x14ac:dyDescent="0.3">
      <c r="Z403" s="26"/>
      <c r="AB403" s="27"/>
      <c r="AH403" s="8"/>
    </row>
    <row r="404" spans="26:34" ht="15.75" customHeight="1" x14ac:dyDescent="0.3">
      <c r="Z404" s="26"/>
      <c r="AB404" s="27"/>
      <c r="AH404" s="8"/>
    </row>
    <row r="405" spans="26:34" ht="15.75" customHeight="1" x14ac:dyDescent="0.3">
      <c r="Z405" s="26"/>
      <c r="AB405" s="27"/>
      <c r="AH405" s="8"/>
    </row>
    <row r="406" spans="26:34" ht="15.75" customHeight="1" x14ac:dyDescent="0.3">
      <c r="Z406" s="26"/>
      <c r="AB406" s="27"/>
      <c r="AH406" s="8"/>
    </row>
    <row r="407" spans="26:34" ht="15.75" customHeight="1" x14ac:dyDescent="0.3">
      <c r="Z407" s="26"/>
      <c r="AB407" s="27"/>
      <c r="AH407" s="8"/>
    </row>
    <row r="408" spans="26:34" ht="15.75" customHeight="1" x14ac:dyDescent="0.3">
      <c r="Z408" s="26"/>
      <c r="AB408" s="27"/>
      <c r="AH408" s="8"/>
    </row>
    <row r="409" spans="26:34" ht="15.75" customHeight="1" x14ac:dyDescent="0.3">
      <c r="Z409" s="26"/>
      <c r="AB409" s="27"/>
      <c r="AH409" s="8"/>
    </row>
    <row r="410" spans="26:34" ht="15.75" customHeight="1" x14ac:dyDescent="0.3">
      <c r="Z410" s="26"/>
      <c r="AB410" s="27"/>
      <c r="AH410" s="8"/>
    </row>
    <row r="411" spans="26:34" ht="15.75" customHeight="1" x14ac:dyDescent="0.3">
      <c r="Z411" s="26"/>
      <c r="AB411" s="27"/>
      <c r="AH411" s="8"/>
    </row>
    <row r="412" spans="26:34" ht="15.75" customHeight="1" x14ac:dyDescent="0.3">
      <c r="Z412" s="26"/>
      <c r="AB412" s="27"/>
      <c r="AH412" s="8"/>
    </row>
    <row r="413" spans="26:34" ht="15.75" customHeight="1" x14ac:dyDescent="0.3">
      <c r="Z413" s="26"/>
      <c r="AB413" s="27"/>
      <c r="AH413" s="8"/>
    </row>
    <row r="414" spans="26:34" ht="15.75" customHeight="1" x14ac:dyDescent="0.3">
      <c r="Z414" s="26"/>
      <c r="AB414" s="27"/>
      <c r="AH414" s="8"/>
    </row>
    <row r="415" spans="26:34" ht="15.75" customHeight="1" x14ac:dyDescent="0.3">
      <c r="Z415" s="26"/>
      <c r="AB415" s="27"/>
      <c r="AH415" s="8"/>
    </row>
    <row r="416" spans="26:34" ht="15.75" customHeight="1" x14ac:dyDescent="0.3">
      <c r="Z416" s="26"/>
      <c r="AB416" s="27"/>
      <c r="AH416" s="8"/>
    </row>
    <row r="417" spans="26:34" ht="15.75" customHeight="1" x14ac:dyDescent="0.3">
      <c r="Z417" s="26"/>
      <c r="AB417" s="27"/>
      <c r="AH417" s="8"/>
    </row>
    <row r="418" spans="26:34" ht="15.75" customHeight="1" x14ac:dyDescent="0.3">
      <c r="Z418" s="26"/>
      <c r="AB418" s="27"/>
      <c r="AH418" s="8"/>
    </row>
    <row r="419" spans="26:34" ht="15.75" customHeight="1" x14ac:dyDescent="0.3">
      <c r="Z419" s="26"/>
      <c r="AB419" s="27"/>
      <c r="AH419" s="8"/>
    </row>
    <row r="420" spans="26:34" ht="15.75" customHeight="1" x14ac:dyDescent="0.3">
      <c r="Z420" s="26"/>
      <c r="AB420" s="27"/>
      <c r="AH420" s="8"/>
    </row>
    <row r="421" spans="26:34" ht="15.75" customHeight="1" x14ac:dyDescent="0.3">
      <c r="Z421" s="26"/>
      <c r="AB421" s="27"/>
      <c r="AH421" s="8"/>
    </row>
    <row r="422" spans="26:34" ht="15.75" customHeight="1" x14ac:dyDescent="0.3">
      <c r="Z422" s="26"/>
      <c r="AB422" s="27"/>
      <c r="AH422" s="8"/>
    </row>
    <row r="423" spans="26:34" ht="15.75" customHeight="1" x14ac:dyDescent="0.3">
      <c r="Z423" s="26"/>
      <c r="AB423" s="27"/>
      <c r="AH423" s="8"/>
    </row>
    <row r="424" spans="26:34" ht="15.75" customHeight="1" x14ac:dyDescent="0.3">
      <c r="Z424" s="26"/>
      <c r="AB424" s="27"/>
      <c r="AH424" s="8"/>
    </row>
    <row r="425" spans="26:34" ht="15.75" customHeight="1" x14ac:dyDescent="0.3">
      <c r="Z425" s="26"/>
      <c r="AB425" s="27"/>
      <c r="AH425" s="8"/>
    </row>
    <row r="426" spans="26:34" ht="15.75" customHeight="1" x14ac:dyDescent="0.3">
      <c r="Z426" s="26"/>
      <c r="AB426" s="27"/>
      <c r="AH426" s="8"/>
    </row>
    <row r="427" spans="26:34" ht="15.75" customHeight="1" x14ac:dyDescent="0.3">
      <c r="Z427" s="26"/>
      <c r="AB427" s="27"/>
      <c r="AH427" s="8"/>
    </row>
    <row r="428" spans="26:34" ht="15.75" customHeight="1" x14ac:dyDescent="0.3">
      <c r="Z428" s="26"/>
      <c r="AB428" s="27"/>
      <c r="AH428" s="8"/>
    </row>
    <row r="429" spans="26:34" ht="15.75" customHeight="1" x14ac:dyDescent="0.3">
      <c r="Z429" s="26"/>
      <c r="AB429" s="27"/>
      <c r="AH429" s="8"/>
    </row>
    <row r="430" spans="26:34" ht="15.75" customHeight="1" x14ac:dyDescent="0.3">
      <c r="Z430" s="26"/>
      <c r="AB430" s="27"/>
      <c r="AH430" s="8"/>
    </row>
    <row r="431" spans="26:34" ht="15.75" customHeight="1" x14ac:dyDescent="0.3">
      <c r="Z431" s="26"/>
      <c r="AB431" s="27"/>
      <c r="AH431" s="8"/>
    </row>
    <row r="432" spans="26:34" ht="15.75" customHeight="1" x14ac:dyDescent="0.3">
      <c r="Z432" s="26"/>
      <c r="AB432" s="27"/>
      <c r="AH432" s="8"/>
    </row>
    <row r="433" spans="26:34" ht="15.75" customHeight="1" x14ac:dyDescent="0.3">
      <c r="Z433" s="26"/>
      <c r="AB433" s="27"/>
      <c r="AH433" s="8"/>
    </row>
    <row r="434" spans="26:34" ht="15.75" customHeight="1" x14ac:dyDescent="0.3">
      <c r="Z434" s="26"/>
      <c r="AB434" s="27"/>
      <c r="AH434" s="8"/>
    </row>
    <row r="435" spans="26:34" ht="15.75" customHeight="1" x14ac:dyDescent="0.3">
      <c r="Z435" s="26"/>
      <c r="AB435" s="27"/>
      <c r="AH435" s="8"/>
    </row>
    <row r="436" spans="26:34" ht="15.75" customHeight="1" x14ac:dyDescent="0.3">
      <c r="Z436" s="26"/>
      <c r="AB436" s="27"/>
      <c r="AH436" s="8"/>
    </row>
    <row r="437" spans="26:34" ht="15.75" customHeight="1" x14ac:dyDescent="0.3">
      <c r="Z437" s="26"/>
      <c r="AB437" s="27"/>
      <c r="AH437" s="8"/>
    </row>
    <row r="438" spans="26:34" ht="15.75" customHeight="1" x14ac:dyDescent="0.3">
      <c r="Z438" s="26"/>
      <c r="AB438" s="27"/>
      <c r="AH438" s="8"/>
    </row>
    <row r="439" spans="26:34" ht="15.75" customHeight="1" x14ac:dyDescent="0.3">
      <c r="Z439" s="26"/>
      <c r="AB439" s="27"/>
      <c r="AH439" s="8"/>
    </row>
    <row r="440" spans="26:34" ht="15.75" customHeight="1" x14ac:dyDescent="0.3">
      <c r="Z440" s="26"/>
      <c r="AB440" s="27"/>
      <c r="AH440" s="8"/>
    </row>
    <row r="441" spans="26:34" ht="15.75" customHeight="1" x14ac:dyDescent="0.3">
      <c r="Z441" s="26"/>
      <c r="AB441" s="27"/>
      <c r="AH441" s="8"/>
    </row>
    <row r="442" spans="26:34" ht="15.75" customHeight="1" x14ac:dyDescent="0.3">
      <c r="Z442" s="26"/>
      <c r="AB442" s="27"/>
      <c r="AH442" s="8"/>
    </row>
    <row r="443" spans="26:34" ht="15.75" customHeight="1" x14ac:dyDescent="0.3">
      <c r="Z443" s="26"/>
      <c r="AB443" s="27"/>
      <c r="AH443" s="8"/>
    </row>
    <row r="444" spans="26:34" ht="15.75" customHeight="1" x14ac:dyDescent="0.3">
      <c r="Z444" s="26"/>
      <c r="AB444" s="27"/>
      <c r="AH444" s="8"/>
    </row>
    <row r="445" spans="26:34" ht="15.75" customHeight="1" x14ac:dyDescent="0.3">
      <c r="Z445" s="26"/>
      <c r="AB445" s="27"/>
      <c r="AH445" s="8"/>
    </row>
    <row r="446" spans="26:34" ht="15.75" customHeight="1" x14ac:dyDescent="0.3">
      <c r="Z446" s="26"/>
      <c r="AB446" s="27"/>
      <c r="AH446" s="8"/>
    </row>
    <row r="447" spans="26:34" ht="15.75" customHeight="1" x14ac:dyDescent="0.3">
      <c r="Z447" s="26"/>
      <c r="AB447" s="27"/>
      <c r="AH447" s="8"/>
    </row>
    <row r="448" spans="26:34" ht="15.75" customHeight="1" x14ac:dyDescent="0.3">
      <c r="Z448" s="26"/>
      <c r="AB448" s="27"/>
      <c r="AH448" s="8"/>
    </row>
    <row r="449" spans="26:34" ht="15.75" customHeight="1" x14ac:dyDescent="0.3">
      <c r="Z449" s="26"/>
      <c r="AB449" s="27"/>
      <c r="AH449" s="8"/>
    </row>
    <row r="450" spans="26:34" ht="15.75" customHeight="1" x14ac:dyDescent="0.3">
      <c r="Z450" s="26"/>
      <c r="AB450" s="27"/>
      <c r="AH450" s="8"/>
    </row>
    <row r="451" spans="26:34" ht="15.75" customHeight="1" x14ac:dyDescent="0.3">
      <c r="Z451" s="26"/>
      <c r="AB451" s="27"/>
      <c r="AH451" s="8"/>
    </row>
    <row r="452" spans="26:34" ht="15.75" customHeight="1" x14ac:dyDescent="0.3">
      <c r="Z452" s="26"/>
      <c r="AB452" s="27"/>
      <c r="AH452" s="8"/>
    </row>
    <row r="453" spans="26:34" ht="15.75" customHeight="1" x14ac:dyDescent="0.3">
      <c r="Z453" s="26"/>
      <c r="AB453" s="27"/>
      <c r="AH453" s="8"/>
    </row>
    <row r="454" spans="26:34" ht="15.75" customHeight="1" x14ac:dyDescent="0.3">
      <c r="Z454" s="26"/>
      <c r="AB454" s="27"/>
      <c r="AH454" s="8"/>
    </row>
    <row r="455" spans="26:34" ht="15.75" customHeight="1" x14ac:dyDescent="0.3">
      <c r="Z455" s="26"/>
      <c r="AB455" s="27"/>
      <c r="AH455" s="8"/>
    </row>
    <row r="456" spans="26:34" ht="15.75" customHeight="1" x14ac:dyDescent="0.3">
      <c r="Z456" s="26"/>
      <c r="AB456" s="27"/>
      <c r="AH456" s="8"/>
    </row>
    <row r="457" spans="26:34" ht="15.75" customHeight="1" x14ac:dyDescent="0.3">
      <c r="Z457" s="26"/>
      <c r="AB457" s="27"/>
      <c r="AH457" s="8"/>
    </row>
    <row r="458" spans="26:34" ht="15.75" customHeight="1" x14ac:dyDescent="0.3">
      <c r="Z458" s="26"/>
      <c r="AB458" s="27"/>
      <c r="AH458" s="8"/>
    </row>
    <row r="459" spans="26:34" ht="15.75" customHeight="1" x14ac:dyDescent="0.3">
      <c r="Z459" s="26"/>
      <c r="AB459" s="27"/>
      <c r="AH459" s="8"/>
    </row>
    <row r="460" spans="26:34" ht="15.75" customHeight="1" x14ac:dyDescent="0.3">
      <c r="Z460" s="26"/>
      <c r="AB460" s="27"/>
      <c r="AH460" s="8"/>
    </row>
    <row r="461" spans="26:34" ht="15.75" customHeight="1" x14ac:dyDescent="0.3">
      <c r="Z461" s="26"/>
      <c r="AB461" s="27"/>
      <c r="AH461" s="8"/>
    </row>
    <row r="462" spans="26:34" ht="15.75" customHeight="1" x14ac:dyDescent="0.3">
      <c r="Z462" s="26"/>
      <c r="AB462" s="27"/>
      <c r="AH462" s="8"/>
    </row>
    <row r="463" spans="26:34" ht="15.75" customHeight="1" x14ac:dyDescent="0.3">
      <c r="Z463" s="26"/>
      <c r="AB463" s="27"/>
      <c r="AH463" s="8"/>
    </row>
    <row r="464" spans="26:34" ht="15.75" customHeight="1" x14ac:dyDescent="0.3">
      <c r="Z464" s="26"/>
      <c r="AB464" s="27"/>
      <c r="AH464" s="8"/>
    </row>
    <row r="465" spans="26:34" ht="15.75" customHeight="1" x14ac:dyDescent="0.3">
      <c r="Z465" s="26"/>
      <c r="AB465" s="27"/>
      <c r="AH465" s="8"/>
    </row>
    <row r="466" spans="26:34" ht="15.75" customHeight="1" x14ac:dyDescent="0.3">
      <c r="Z466" s="26"/>
      <c r="AB466" s="27"/>
      <c r="AH466" s="8"/>
    </row>
    <row r="467" spans="26:34" ht="15.75" customHeight="1" x14ac:dyDescent="0.3">
      <c r="Z467" s="26"/>
      <c r="AB467" s="27"/>
      <c r="AH467" s="8"/>
    </row>
    <row r="468" spans="26:34" ht="15.75" customHeight="1" x14ac:dyDescent="0.3">
      <c r="Z468" s="26"/>
      <c r="AB468" s="27"/>
      <c r="AH468" s="8"/>
    </row>
    <row r="469" spans="26:34" ht="15.75" customHeight="1" x14ac:dyDescent="0.3">
      <c r="Z469" s="26"/>
      <c r="AB469" s="27"/>
      <c r="AH469" s="8"/>
    </row>
    <row r="470" spans="26:34" ht="15.75" customHeight="1" x14ac:dyDescent="0.3">
      <c r="Z470" s="26"/>
      <c r="AB470" s="27"/>
      <c r="AH470" s="8"/>
    </row>
    <row r="471" spans="26:34" ht="15.75" customHeight="1" x14ac:dyDescent="0.3">
      <c r="Z471" s="26"/>
      <c r="AB471" s="27"/>
      <c r="AH471" s="8"/>
    </row>
    <row r="472" spans="26:34" ht="15.75" customHeight="1" x14ac:dyDescent="0.3">
      <c r="Z472" s="26"/>
      <c r="AB472" s="27"/>
      <c r="AH472" s="8"/>
    </row>
    <row r="473" spans="26:34" ht="15.75" customHeight="1" x14ac:dyDescent="0.3">
      <c r="Z473" s="26"/>
      <c r="AB473" s="27"/>
      <c r="AH473" s="8"/>
    </row>
    <row r="474" spans="26:34" ht="15.75" customHeight="1" x14ac:dyDescent="0.3">
      <c r="Z474" s="26"/>
      <c r="AB474" s="27"/>
      <c r="AH474" s="8"/>
    </row>
    <row r="475" spans="26:34" ht="15.75" customHeight="1" x14ac:dyDescent="0.3">
      <c r="Z475" s="26"/>
      <c r="AB475" s="27"/>
      <c r="AH475" s="8"/>
    </row>
    <row r="476" spans="26:34" ht="15.75" customHeight="1" x14ac:dyDescent="0.3">
      <c r="Z476" s="26"/>
      <c r="AB476" s="27"/>
      <c r="AH476" s="8"/>
    </row>
    <row r="477" spans="26:34" ht="15.75" customHeight="1" x14ac:dyDescent="0.3">
      <c r="Z477" s="26"/>
      <c r="AB477" s="27"/>
      <c r="AH477" s="8"/>
    </row>
    <row r="478" spans="26:34" ht="15.75" customHeight="1" x14ac:dyDescent="0.3">
      <c r="Z478" s="26"/>
      <c r="AB478" s="27"/>
      <c r="AH478" s="8"/>
    </row>
    <row r="479" spans="26:34" ht="15.75" customHeight="1" x14ac:dyDescent="0.3">
      <c r="Z479" s="26"/>
      <c r="AB479" s="27"/>
      <c r="AH479" s="8"/>
    </row>
    <row r="480" spans="26:34" ht="15.75" customHeight="1" x14ac:dyDescent="0.3">
      <c r="Z480" s="26"/>
      <c r="AB480" s="27"/>
      <c r="AH480" s="8"/>
    </row>
    <row r="481" spans="26:34" ht="15.75" customHeight="1" x14ac:dyDescent="0.3">
      <c r="Z481" s="26"/>
      <c r="AB481" s="27"/>
      <c r="AH481" s="8"/>
    </row>
    <row r="482" spans="26:34" ht="15.75" customHeight="1" x14ac:dyDescent="0.3">
      <c r="Z482" s="26"/>
      <c r="AB482" s="27"/>
      <c r="AH482" s="8"/>
    </row>
    <row r="483" spans="26:34" ht="15.75" customHeight="1" x14ac:dyDescent="0.3">
      <c r="Z483" s="26"/>
      <c r="AB483" s="27"/>
      <c r="AH483" s="8"/>
    </row>
    <row r="484" spans="26:34" ht="15.75" customHeight="1" x14ac:dyDescent="0.3">
      <c r="Z484" s="26"/>
      <c r="AB484" s="27"/>
      <c r="AH484" s="8"/>
    </row>
    <row r="485" spans="26:34" ht="15.75" customHeight="1" x14ac:dyDescent="0.3">
      <c r="Z485" s="26"/>
      <c r="AB485" s="27"/>
      <c r="AH485" s="8"/>
    </row>
    <row r="486" spans="26:34" ht="15.75" customHeight="1" x14ac:dyDescent="0.3">
      <c r="Z486" s="26"/>
      <c r="AB486" s="27"/>
      <c r="AH486" s="8"/>
    </row>
    <row r="487" spans="26:34" ht="15.75" customHeight="1" x14ac:dyDescent="0.3">
      <c r="Z487" s="26"/>
      <c r="AB487" s="27"/>
      <c r="AH487" s="8"/>
    </row>
    <row r="488" spans="26:34" ht="15.75" customHeight="1" x14ac:dyDescent="0.3">
      <c r="Z488" s="26"/>
      <c r="AB488" s="27"/>
      <c r="AH488" s="8"/>
    </row>
    <row r="489" spans="26:34" ht="15.75" customHeight="1" x14ac:dyDescent="0.3">
      <c r="Z489" s="26"/>
      <c r="AB489" s="27"/>
      <c r="AH489" s="8"/>
    </row>
    <row r="490" spans="26:34" ht="15.75" customHeight="1" x14ac:dyDescent="0.3">
      <c r="Z490" s="26"/>
      <c r="AB490" s="27"/>
      <c r="AH490" s="8"/>
    </row>
    <row r="491" spans="26:34" ht="15.75" customHeight="1" x14ac:dyDescent="0.3">
      <c r="Z491" s="26"/>
      <c r="AB491" s="27"/>
      <c r="AH491" s="8"/>
    </row>
    <row r="492" spans="26:34" ht="15.75" customHeight="1" x14ac:dyDescent="0.3">
      <c r="Z492" s="26"/>
      <c r="AB492" s="27"/>
      <c r="AH492" s="8"/>
    </row>
    <row r="493" spans="26:34" ht="15.75" customHeight="1" x14ac:dyDescent="0.3">
      <c r="Z493" s="26"/>
      <c r="AB493" s="27"/>
      <c r="AH493" s="8"/>
    </row>
    <row r="494" spans="26:34" ht="15.75" customHeight="1" x14ac:dyDescent="0.3">
      <c r="Z494" s="26"/>
      <c r="AB494" s="27"/>
      <c r="AH494" s="8"/>
    </row>
    <row r="495" spans="26:34" ht="15.75" customHeight="1" x14ac:dyDescent="0.3">
      <c r="Z495" s="26"/>
      <c r="AB495" s="27"/>
      <c r="AH495" s="8"/>
    </row>
    <row r="496" spans="26:34" ht="15.75" customHeight="1" x14ac:dyDescent="0.3">
      <c r="Z496" s="26"/>
      <c r="AB496" s="27"/>
      <c r="AH496" s="8"/>
    </row>
    <row r="497" spans="26:34" ht="15.75" customHeight="1" x14ac:dyDescent="0.3">
      <c r="Z497" s="26"/>
      <c r="AB497" s="27"/>
      <c r="AH497" s="8"/>
    </row>
    <row r="498" spans="26:34" ht="15.75" customHeight="1" x14ac:dyDescent="0.3">
      <c r="Z498" s="26"/>
      <c r="AB498" s="27"/>
      <c r="AH498" s="8"/>
    </row>
    <row r="499" spans="26:34" ht="15.75" customHeight="1" x14ac:dyDescent="0.3">
      <c r="Z499" s="26"/>
      <c r="AB499" s="27"/>
      <c r="AH499" s="8"/>
    </row>
    <row r="500" spans="26:34" ht="15.75" customHeight="1" x14ac:dyDescent="0.3">
      <c r="Z500" s="26"/>
      <c r="AB500" s="27"/>
      <c r="AH500" s="8"/>
    </row>
    <row r="501" spans="26:34" ht="15.75" customHeight="1" x14ac:dyDescent="0.3">
      <c r="Z501" s="26"/>
      <c r="AB501" s="27"/>
      <c r="AH501" s="8"/>
    </row>
    <row r="502" spans="26:34" ht="15.75" customHeight="1" x14ac:dyDescent="0.3">
      <c r="Z502" s="26"/>
      <c r="AB502" s="27"/>
      <c r="AH502" s="8"/>
    </row>
    <row r="503" spans="26:34" ht="15.75" customHeight="1" x14ac:dyDescent="0.3">
      <c r="Z503" s="26"/>
      <c r="AB503" s="27"/>
      <c r="AH503" s="8"/>
    </row>
    <row r="504" spans="26:34" ht="15.75" customHeight="1" x14ac:dyDescent="0.3">
      <c r="Z504" s="26"/>
      <c r="AB504" s="27"/>
      <c r="AH504" s="8"/>
    </row>
    <row r="505" spans="26:34" ht="15.75" customHeight="1" x14ac:dyDescent="0.3">
      <c r="Z505" s="26"/>
      <c r="AB505" s="27"/>
      <c r="AH505" s="8"/>
    </row>
    <row r="506" spans="26:34" ht="15.75" customHeight="1" x14ac:dyDescent="0.3">
      <c r="Z506" s="26"/>
      <c r="AB506" s="27"/>
      <c r="AH506" s="8"/>
    </row>
    <row r="507" spans="26:34" ht="15.75" customHeight="1" x14ac:dyDescent="0.3">
      <c r="Z507" s="26"/>
      <c r="AB507" s="27"/>
      <c r="AH507" s="8"/>
    </row>
    <row r="508" spans="26:34" ht="15.75" customHeight="1" x14ac:dyDescent="0.3">
      <c r="Z508" s="26"/>
      <c r="AB508" s="27"/>
      <c r="AH508" s="8"/>
    </row>
    <row r="509" spans="26:34" ht="15.75" customHeight="1" x14ac:dyDescent="0.3">
      <c r="Z509" s="26"/>
      <c r="AB509" s="27"/>
      <c r="AH509" s="8"/>
    </row>
    <row r="510" spans="26:34" ht="15.75" customHeight="1" x14ac:dyDescent="0.3">
      <c r="Z510" s="26"/>
      <c r="AB510" s="27"/>
      <c r="AH510" s="8"/>
    </row>
    <row r="511" spans="26:34" ht="15.75" customHeight="1" x14ac:dyDescent="0.3">
      <c r="Z511" s="26"/>
      <c r="AB511" s="27"/>
      <c r="AH511" s="8"/>
    </row>
    <row r="512" spans="26:34" ht="15.75" customHeight="1" x14ac:dyDescent="0.3">
      <c r="Z512" s="26"/>
      <c r="AB512" s="27"/>
      <c r="AH512" s="8"/>
    </row>
    <row r="513" spans="26:34" ht="15.75" customHeight="1" x14ac:dyDescent="0.3">
      <c r="Z513" s="26"/>
      <c r="AB513" s="27"/>
      <c r="AH513" s="8"/>
    </row>
    <row r="514" spans="26:34" ht="15.75" customHeight="1" x14ac:dyDescent="0.3">
      <c r="Z514" s="26"/>
      <c r="AB514" s="27"/>
      <c r="AH514" s="8"/>
    </row>
    <row r="515" spans="26:34" ht="15.75" customHeight="1" x14ac:dyDescent="0.3">
      <c r="Z515" s="26"/>
      <c r="AB515" s="27"/>
      <c r="AH515" s="8"/>
    </row>
    <row r="516" spans="26:34" ht="15.75" customHeight="1" x14ac:dyDescent="0.3">
      <c r="Z516" s="26"/>
      <c r="AB516" s="27"/>
      <c r="AH516" s="8"/>
    </row>
    <row r="517" spans="26:34" ht="15.75" customHeight="1" x14ac:dyDescent="0.3">
      <c r="Z517" s="26"/>
      <c r="AB517" s="27"/>
      <c r="AH517" s="8"/>
    </row>
    <row r="518" spans="26:34" ht="15.75" customHeight="1" x14ac:dyDescent="0.3">
      <c r="Z518" s="26"/>
      <c r="AB518" s="27"/>
      <c r="AH518" s="8"/>
    </row>
    <row r="519" spans="26:34" ht="15.75" customHeight="1" x14ac:dyDescent="0.3">
      <c r="Z519" s="26"/>
      <c r="AB519" s="27"/>
      <c r="AH519" s="8"/>
    </row>
    <row r="520" spans="26:34" ht="15.75" customHeight="1" x14ac:dyDescent="0.3">
      <c r="Z520" s="26"/>
      <c r="AB520" s="27"/>
      <c r="AH520" s="8"/>
    </row>
    <row r="521" spans="26:34" ht="15.75" customHeight="1" x14ac:dyDescent="0.3">
      <c r="Z521" s="26"/>
      <c r="AB521" s="27"/>
      <c r="AH521" s="8"/>
    </row>
    <row r="522" spans="26:34" ht="15.75" customHeight="1" x14ac:dyDescent="0.3">
      <c r="Z522" s="26"/>
      <c r="AB522" s="27"/>
      <c r="AH522" s="8"/>
    </row>
    <row r="523" spans="26:34" ht="15.75" customHeight="1" x14ac:dyDescent="0.3">
      <c r="Z523" s="26"/>
      <c r="AB523" s="27"/>
      <c r="AH523" s="8"/>
    </row>
    <row r="524" spans="26:34" ht="15.75" customHeight="1" x14ac:dyDescent="0.3">
      <c r="Z524" s="26"/>
      <c r="AB524" s="27"/>
      <c r="AH524" s="8"/>
    </row>
    <row r="525" spans="26:34" ht="15.75" customHeight="1" x14ac:dyDescent="0.3">
      <c r="Z525" s="26"/>
      <c r="AB525" s="27"/>
      <c r="AH525" s="8"/>
    </row>
    <row r="526" spans="26:34" ht="15.75" customHeight="1" x14ac:dyDescent="0.3">
      <c r="Z526" s="26"/>
      <c r="AB526" s="27"/>
      <c r="AH526" s="8"/>
    </row>
    <row r="527" spans="26:34" ht="15.75" customHeight="1" x14ac:dyDescent="0.3">
      <c r="Z527" s="26"/>
      <c r="AB527" s="27"/>
      <c r="AH527" s="8"/>
    </row>
    <row r="528" spans="26:34" ht="15.75" customHeight="1" x14ac:dyDescent="0.3">
      <c r="Z528" s="26"/>
      <c r="AB528" s="27"/>
      <c r="AH528" s="8"/>
    </row>
    <row r="529" spans="26:34" ht="15.75" customHeight="1" x14ac:dyDescent="0.3">
      <c r="Z529" s="26"/>
      <c r="AB529" s="27"/>
      <c r="AH529" s="8"/>
    </row>
    <row r="530" spans="26:34" ht="15.75" customHeight="1" x14ac:dyDescent="0.3">
      <c r="Z530" s="26"/>
      <c r="AB530" s="27"/>
      <c r="AH530" s="8"/>
    </row>
    <row r="531" spans="26:34" ht="15.75" customHeight="1" x14ac:dyDescent="0.3">
      <c r="Z531" s="26"/>
      <c r="AB531" s="27"/>
      <c r="AH531" s="8"/>
    </row>
    <row r="532" spans="26:34" ht="15.75" customHeight="1" x14ac:dyDescent="0.3">
      <c r="Z532" s="26"/>
      <c r="AB532" s="27"/>
      <c r="AH532" s="8"/>
    </row>
    <row r="533" spans="26:34" ht="15.75" customHeight="1" x14ac:dyDescent="0.3">
      <c r="Z533" s="26"/>
      <c r="AB533" s="27"/>
      <c r="AH533" s="8"/>
    </row>
    <row r="534" spans="26:34" ht="15.75" customHeight="1" x14ac:dyDescent="0.3">
      <c r="Z534" s="26"/>
      <c r="AB534" s="27"/>
      <c r="AH534" s="8"/>
    </row>
    <row r="535" spans="26:34" ht="15.75" customHeight="1" x14ac:dyDescent="0.3">
      <c r="Z535" s="26"/>
      <c r="AB535" s="27"/>
      <c r="AH535" s="8"/>
    </row>
    <row r="536" spans="26:34" ht="15.75" customHeight="1" x14ac:dyDescent="0.3">
      <c r="Z536" s="26"/>
      <c r="AB536" s="27"/>
      <c r="AH536" s="8"/>
    </row>
    <row r="537" spans="26:34" ht="15.75" customHeight="1" x14ac:dyDescent="0.3">
      <c r="Z537" s="26"/>
      <c r="AB537" s="27"/>
      <c r="AH537" s="8"/>
    </row>
    <row r="538" spans="26:34" ht="15.75" customHeight="1" x14ac:dyDescent="0.3">
      <c r="Z538" s="26"/>
      <c r="AB538" s="27"/>
      <c r="AH538" s="8"/>
    </row>
    <row r="539" spans="26:34" ht="15.75" customHeight="1" x14ac:dyDescent="0.3">
      <c r="Z539" s="26"/>
      <c r="AB539" s="27"/>
      <c r="AH539" s="8"/>
    </row>
    <row r="540" spans="26:34" ht="15.75" customHeight="1" x14ac:dyDescent="0.3">
      <c r="Z540" s="26"/>
      <c r="AB540" s="27"/>
      <c r="AH540" s="8"/>
    </row>
    <row r="541" spans="26:34" ht="15.75" customHeight="1" x14ac:dyDescent="0.3">
      <c r="Z541" s="26"/>
      <c r="AB541" s="27"/>
      <c r="AH541" s="8"/>
    </row>
    <row r="542" spans="26:34" ht="15.75" customHeight="1" x14ac:dyDescent="0.3">
      <c r="Z542" s="26"/>
      <c r="AB542" s="27"/>
      <c r="AH542" s="8"/>
    </row>
    <row r="543" spans="26:34" ht="15.75" customHeight="1" x14ac:dyDescent="0.3">
      <c r="Z543" s="26"/>
      <c r="AB543" s="27"/>
      <c r="AH543" s="8"/>
    </row>
    <row r="544" spans="26:34" ht="15.75" customHeight="1" x14ac:dyDescent="0.3">
      <c r="Z544" s="26"/>
      <c r="AB544" s="27"/>
      <c r="AH544" s="8"/>
    </row>
    <row r="545" spans="26:34" ht="15.75" customHeight="1" x14ac:dyDescent="0.3">
      <c r="Z545" s="26"/>
      <c r="AB545" s="27"/>
      <c r="AH545" s="8"/>
    </row>
    <row r="546" spans="26:34" ht="15.75" customHeight="1" x14ac:dyDescent="0.3">
      <c r="Z546" s="26"/>
      <c r="AB546" s="27"/>
      <c r="AH546" s="8"/>
    </row>
    <row r="547" spans="26:34" ht="15.75" customHeight="1" x14ac:dyDescent="0.3">
      <c r="Z547" s="26"/>
      <c r="AB547" s="27"/>
      <c r="AH547" s="8"/>
    </row>
    <row r="548" spans="26:34" ht="15.75" customHeight="1" x14ac:dyDescent="0.3">
      <c r="Z548" s="26"/>
      <c r="AB548" s="27"/>
      <c r="AH548" s="8"/>
    </row>
    <row r="549" spans="26:34" ht="15.75" customHeight="1" x14ac:dyDescent="0.3">
      <c r="Z549" s="26"/>
      <c r="AB549" s="27"/>
      <c r="AH549" s="8"/>
    </row>
    <row r="550" spans="26:34" ht="15.75" customHeight="1" x14ac:dyDescent="0.3">
      <c r="Z550" s="26"/>
      <c r="AB550" s="27"/>
      <c r="AH550" s="8"/>
    </row>
    <row r="551" spans="26:34" ht="15.75" customHeight="1" x14ac:dyDescent="0.3">
      <c r="Z551" s="26"/>
      <c r="AB551" s="27"/>
      <c r="AH551" s="8"/>
    </row>
    <row r="552" spans="26:34" ht="15.75" customHeight="1" x14ac:dyDescent="0.3">
      <c r="Z552" s="26"/>
      <c r="AB552" s="27"/>
      <c r="AH552" s="8"/>
    </row>
    <row r="553" spans="26:34" ht="15.75" customHeight="1" x14ac:dyDescent="0.3">
      <c r="Z553" s="26"/>
      <c r="AB553" s="27"/>
      <c r="AH553" s="8"/>
    </row>
    <row r="554" spans="26:34" ht="15.75" customHeight="1" x14ac:dyDescent="0.3">
      <c r="Z554" s="26"/>
      <c r="AB554" s="27"/>
      <c r="AH554" s="8"/>
    </row>
    <row r="555" spans="26:34" ht="15.75" customHeight="1" x14ac:dyDescent="0.3">
      <c r="Z555" s="26"/>
      <c r="AB555" s="27"/>
      <c r="AH555" s="8"/>
    </row>
    <row r="556" spans="26:34" ht="15.75" customHeight="1" x14ac:dyDescent="0.3">
      <c r="Z556" s="26"/>
      <c r="AB556" s="27"/>
      <c r="AH556" s="8"/>
    </row>
    <row r="557" spans="26:34" ht="15.75" customHeight="1" x14ac:dyDescent="0.3">
      <c r="Z557" s="26"/>
      <c r="AB557" s="27"/>
      <c r="AH557" s="8"/>
    </row>
    <row r="558" spans="26:34" ht="15.75" customHeight="1" x14ac:dyDescent="0.3">
      <c r="Z558" s="26"/>
      <c r="AB558" s="27"/>
      <c r="AH558" s="8"/>
    </row>
    <row r="559" spans="26:34" ht="15.75" customHeight="1" x14ac:dyDescent="0.3">
      <c r="Z559" s="26"/>
      <c r="AB559" s="27"/>
      <c r="AH559" s="8"/>
    </row>
    <row r="560" spans="26:34" ht="15.75" customHeight="1" x14ac:dyDescent="0.3">
      <c r="Z560" s="26"/>
      <c r="AB560" s="27"/>
      <c r="AH560" s="8"/>
    </row>
    <row r="561" spans="26:34" ht="15.75" customHeight="1" x14ac:dyDescent="0.3">
      <c r="Z561" s="26"/>
      <c r="AB561" s="27"/>
      <c r="AH561" s="8"/>
    </row>
    <row r="562" spans="26:34" ht="15.75" customHeight="1" x14ac:dyDescent="0.3">
      <c r="Z562" s="26"/>
      <c r="AB562" s="27"/>
      <c r="AH562" s="8"/>
    </row>
    <row r="563" spans="26:34" ht="15.75" customHeight="1" x14ac:dyDescent="0.3">
      <c r="Z563" s="26"/>
      <c r="AB563" s="27"/>
      <c r="AH563" s="8"/>
    </row>
    <row r="564" spans="26:34" ht="15.75" customHeight="1" x14ac:dyDescent="0.3">
      <c r="Z564" s="26"/>
      <c r="AB564" s="27"/>
      <c r="AH564" s="8"/>
    </row>
    <row r="565" spans="26:34" ht="15.75" customHeight="1" x14ac:dyDescent="0.3">
      <c r="Z565" s="26"/>
      <c r="AB565" s="27"/>
      <c r="AH565" s="8"/>
    </row>
    <row r="566" spans="26:34" ht="15.75" customHeight="1" x14ac:dyDescent="0.3">
      <c r="Z566" s="26"/>
      <c r="AB566" s="27"/>
      <c r="AH566" s="8"/>
    </row>
    <row r="567" spans="26:34" ht="15.75" customHeight="1" x14ac:dyDescent="0.3">
      <c r="Z567" s="26"/>
      <c r="AB567" s="27"/>
      <c r="AH567" s="8"/>
    </row>
    <row r="568" spans="26:34" ht="15.75" customHeight="1" x14ac:dyDescent="0.3">
      <c r="Z568" s="26"/>
      <c r="AB568" s="27"/>
      <c r="AH568" s="8"/>
    </row>
    <row r="569" spans="26:34" ht="15.75" customHeight="1" x14ac:dyDescent="0.3">
      <c r="Z569" s="26"/>
      <c r="AB569" s="27"/>
      <c r="AH569" s="8"/>
    </row>
    <row r="570" spans="26:34" ht="15.75" customHeight="1" x14ac:dyDescent="0.3">
      <c r="Z570" s="26"/>
      <c r="AB570" s="27"/>
      <c r="AH570" s="8"/>
    </row>
    <row r="571" spans="26:34" ht="15.75" customHeight="1" x14ac:dyDescent="0.3">
      <c r="Z571" s="26"/>
      <c r="AB571" s="27"/>
      <c r="AH571" s="8"/>
    </row>
    <row r="572" spans="26:34" ht="15.75" customHeight="1" x14ac:dyDescent="0.3">
      <c r="Z572" s="26"/>
      <c r="AB572" s="27"/>
      <c r="AH572" s="8"/>
    </row>
    <row r="573" spans="26:34" ht="15.75" customHeight="1" x14ac:dyDescent="0.3">
      <c r="Z573" s="26"/>
      <c r="AB573" s="27"/>
      <c r="AH573" s="8"/>
    </row>
    <row r="574" spans="26:34" ht="15.75" customHeight="1" x14ac:dyDescent="0.3">
      <c r="Z574" s="26"/>
      <c r="AB574" s="27"/>
      <c r="AH574" s="8"/>
    </row>
    <row r="575" spans="26:34" ht="15.75" customHeight="1" x14ac:dyDescent="0.3">
      <c r="Z575" s="26"/>
      <c r="AB575" s="27"/>
      <c r="AH575" s="8"/>
    </row>
    <row r="576" spans="26:34" ht="15.75" customHeight="1" x14ac:dyDescent="0.3">
      <c r="Z576" s="26"/>
      <c r="AB576" s="27"/>
      <c r="AH576" s="8"/>
    </row>
    <row r="577" spans="26:34" ht="15.75" customHeight="1" x14ac:dyDescent="0.3">
      <c r="Z577" s="26"/>
      <c r="AB577" s="27"/>
      <c r="AH577" s="8"/>
    </row>
    <row r="578" spans="26:34" ht="15.75" customHeight="1" x14ac:dyDescent="0.3">
      <c r="Z578" s="26"/>
      <c r="AB578" s="27"/>
      <c r="AH578" s="8"/>
    </row>
    <row r="579" spans="26:34" ht="15.75" customHeight="1" x14ac:dyDescent="0.3">
      <c r="Z579" s="26"/>
      <c r="AB579" s="27"/>
      <c r="AH579" s="8"/>
    </row>
    <row r="580" spans="26:34" ht="15.75" customHeight="1" x14ac:dyDescent="0.3">
      <c r="Z580" s="26"/>
      <c r="AB580" s="27"/>
      <c r="AH580" s="8"/>
    </row>
    <row r="581" spans="26:34" ht="15.75" customHeight="1" x14ac:dyDescent="0.3">
      <c r="Z581" s="26"/>
      <c r="AB581" s="27"/>
      <c r="AH581" s="8"/>
    </row>
    <row r="582" spans="26:34" ht="15.75" customHeight="1" x14ac:dyDescent="0.3">
      <c r="Z582" s="26"/>
      <c r="AB582" s="27"/>
      <c r="AH582" s="8"/>
    </row>
    <row r="583" spans="26:34" ht="15.75" customHeight="1" x14ac:dyDescent="0.3">
      <c r="Z583" s="26"/>
      <c r="AB583" s="27"/>
      <c r="AH583" s="8"/>
    </row>
    <row r="584" spans="26:34" ht="15.75" customHeight="1" x14ac:dyDescent="0.3">
      <c r="Z584" s="26"/>
      <c r="AB584" s="27"/>
      <c r="AH584" s="8"/>
    </row>
    <row r="585" spans="26:34" ht="15.75" customHeight="1" x14ac:dyDescent="0.3">
      <c r="Z585" s="26"/>
      <c r="AB585" s="27"/>
      <c r="AH585" s="8"/>
    </row>
    <row r="586" spans="26:34" ht="15.75" customHeight="1" x14ac:dyDescent="0.3">
      <c r="Z586" s="26"/>
      <c r="AB586" s="27"/>
      <c r="AH586" s="8"/>
    </row>
    <row r="587" spans="26:34" ht="15.75" customHeight="1" x14ac:dyDescent="0.3">
      <c r="Z587" s="26"/>
      <c r="AB587" s="27"/>
      <c r="AH587" s="8"/>
    </row>
    <row r="588" spans="26:34" ht="15.75" customHeight="1" x14ac:dyDescent="0.3">
      <c r="Z588" s="26"/>
      <c r="AB588" s="27"/>
      <c r="AH588" s="8"/>
    </row>
    <row r="589" spans="26:34" ht="15.75" customHeight="1" x14ac:dyDescent="0.3">
      <c r="Z589" s="26"/>
      <c r="AB589" s="27"/>
      <c r="AH589" s="8"/>
    </row>
    <row r="590" spans="26:34" ht="15.75" customHeight="1" x14ac:dyDescent="0.3">
      <c r="Z590" s="26"/>
      <c r="AB590" s="27"/>
      <c r="AH590" s="8"/>
    </row>
    <row r="591" spans="26:34" ht="15.75" customHeight="1" x14ac:dyDescent="0.3">
      <c r="Z591" s="26"/>
      <c r="AB591" s="27"/>
      <c r="AH591" s="8"/>
    </row>
    <row r="592" spans="26:34" ht="15.75" customHeight="1" x14ac:dyDescent="0.3">
      <c r="Z592" s="26"/>
      <c r="AB592" s="27"/>
      <c r="AH592" s="8"/>
    </row>
    <row r="593" spans="26:34" ht="15.75" customHeight="1" x14ac:dyDescent="0.3">
      <c r="Z593" s="26"/>
      <c r="AB593" s="27"/>
      <c r="AH593" s="8"/>
    </row>
    <row r="594" spans="26:34" ht="15.75" customHeight="1" x14ac:dyDescent="0.3">
      <c r="Z594" s="26"/>
      <c r="AB594" s="27"/>
      <c r="AH594" s="8"/>
    </row>
    <row r="595" spans="26:34" ht="15.75" customHeight="1" x14ac:dyDescent="0.3">
      <c r="Z595" s="26"/>
      <c r="AB595" s="27"/>
      <c r="AH595" s="8"/>
    </row>
    <row r="596" spans="26:34" ht="15.75" customHeight="1" x14ac:dyDescent="0.3">
      <c r="Z596" s="26"/>
      <c r="AB596" s="27"/>
      <c r="AH596" s="8"/>
    </row>
    <row r="597" spans="26:34" ht="15.75" customHeight="1" x14ac:dyDescent="0.3">
      <c r="Z597" s="26"/>
      <c r="AB597" s="27"/>
      <c r="AH597" s="8"/>
    </row>
    <row r="598" spans="26:34" ht="15.75" customHeight="1" x14ac:dyDescent="0.3">
      <c r="Z598" s="26"/>
      <c r="AB598" s="27"/>
      <c r="AH598" s="8"/>
    </row>
    <row r="599" spans="26:34" ht="15.75" customHeight="1" x14ac:dyDescent="0.3">
      <c r="Z599" s="26"/>
      <c r="AB599" s="27"/>
      <c r="AH599" s="8"/>
    </row>
    <row r="600" spans="26:34" ht="15.75" customHeight="1" x14ac:dyDescent="0.3">
      <c r="Z600" s="26"/>
      <c r="AB600" s="27"/>
      <c r="AH600" s="8"/>
    </row>
    <row r="601" spans="26:34" ht="15.75" customHeight="1" x14ac:dyDescent="0.3">
      <c r="Z601" s="26"/>
      <c r="AB601" s="27"/>
      <c r="AH601" s="8"/>
    </row>
    <row r="602" spans="26:34" ht="15.75" customHeight="1" x14ac:dyDescent="0.3">
      <c r="Z602" s="26"/>
      <c r="AB602" s="27"/>
      <c r="AH602" s="8"/>
    </row>
    <row r="603" spans="26:34" ht="15.75" customHeight="1" x14ac:dyDescent="0.3">
      <c r="Z603" s="26"/>
      <c r="AB603" s="27"/>
      <c r="AH603" s="8"/>
    </row>
    <row r="604" spans="26:34" ht="15.75" customHeight="1" x14ac:dyDescent="0.3">
      <c r="Z604" s="26"/>
      <c r="AB604" s="27"/>
      <c r="AH604" s="8"/>
    </row>
    <row r="605" spans="26:34" ht="15.75" customHeight="1" x14ac:dyDescent="0.3">
      <c r="Z605" s="26"/>
      <c r="AB605" s="27"/>
      <c r="AH605" s="8"/>
    </row>
    <row r="606" spans="26:34" ht="15.75" customHeight="1" x14ac:dyDescent="0.3">
      <c r="Z606" s="26"/>
      <c r="AB606" s="27"/>
      <c r="AH606" s="8"/>
    </row>
    <row r="607" spans="26:34" ht="15.75" customHeight="1" x14ac:dyDescent="0.3">
      <c r="Z607" s="26"/>
      <c r="AB607" s="27"/>
      <c r="AH607" s="8"/>
    </row>
    <row r="608" spans="26:34" ht="15.75" customHeight="1" x14ac:dyDescent="0.3">
      <c r="Z608" s="26"/>
      <c r="AB608" s="27"/>
      <c r="AH608" s="8"/>
    </row>
    <row r="609" spans="26:34" ht="15.75" customHeight="1" x14ac:dyDescent="0.3">
      <c r="Z609" s="26"/>
      <c r="AB609" s="27"/>
      <c r="AH609" s="8"/>
    </row>
    <row r="610" spans="26:34" ht="15.75" customHeight="1" x14ac:dyDescent="0.3">
      <c r="Z610" s="26"/>
      <c r="AB610" s="27"/>
      <c r="AH610" s="8"/>
    </row>
    <row r="611" spans="26:34" ht="15.75" customHeight="1" x14ac:dyDescent="0.3">
      <c r="Z611" s="26"/>
      <c r="AB611" s="27"/>
      <c r="AH611" s="8"/>
    </row>
    <row r="612" spans="26:34" ht="15.75" customHeight="1" x14ac:dyDescent="0.3">
      <c r="Z612" s="26"/>
      <c r="AB612" s="27"/>
      <c r="AH612" s="8"/>
    </row>
    <row r="613" spans="26:34" ht="15.75" customHeight="1" x14ac:dyDescent="0.3">
      <c r="Z613" s="26"/>
      <c r="AB613" s="27"/>
      <c r="AH613" s="8"/>
    </row>
    <row r="614" spans="26:34" ht="15.75" customHeight="1" x14ac:dyDescent="0.3">
      <c r="Z614" s="26"/>
      <c r="AB614" s="27"/>
      <c r="AH614" s="8"/>
    </row>
    <row r="615" spans="26:34" ht="15.75" customHeight="1" x14ac:dyDescent="0.3">
      <c r="Z615" s="26"/>
      <c r="AB615" s="27"/>
      <c r="AH615" s="8"/>
    </row>
    <row r="616" spans="26:34" ht="15.75" customHeight="1" x14ac:dyDescent="0.3">
      <c r="Z616" s="26"/>
      <c r="AB616" s="27"/>
      <c r="AH616" s="8"/>
    </row>
    <row r="617" spans="26:34" ht="15.75" customHeight="1" x14ac:dyDescent="0.3">
      <c r="Z617" s="26"/>
      <c r="AB617" s="27"/>
      <c r="AH617" s="8"/>
    </row>
    <row r="618" spans="26:34" ht="15.75" customHeight="1" x14ac:dyDescent="0.3">
      <c r="Z618" s="26"/>
      <c r="AB618" s="27"/>
      <c r="AH618" s="8"/>
    </row>
    <row r="619" spans="26:34" ht="15.75" customHeight="1" x14ac:dyDescent="0.3">
      <c r="Z619" s="26"/>
      <c r="AB619" s="27"/>
      <c r="AH619" s="8"/>
    </row>
    <row r="620" spans="26:34" ht="15.75" customHeight="1" x14ac:dyDescent="0.3">
      <c r="Z620" s="26"/>
      <c r="AB620" s="27"/>
      <c r="AH620" s="8"/>
    </row>
    <row r="621" spans="26:34" ht="15.75" customHeight="1" x14ac:dyDescent="0.3">
      <c r="Z621" s="26"/>
      <c r="AB621" s="27"/>
      <c r="AH621" s="8"/>
    </row>
    <row r="622" spans="26:34" ht="15.75" customHeight="1" x14ac:dyDescent="0.3">
      <c r="Z622" s="26"/>
      <c r="AB622" s="27"/>
      <c r="AH622" s="8"/>
    </row>
    <row r="623" spans="26:34" ht="15.75" customHeight="1" x14ac:dyDescent="0.3">
      <c r="Z623" s="26"/>
      <c r="AB623" s="27"/>
      <c r="AH623" s="8"/>
    </row>
    <row r="624" spans="26:34" ht="15.75" customHeight="1" x14ac:dyDescent="0.3">
      <c r="Z624" s="26"/>
      <c r="AB624" s="27"/>
      <c r="AH624" s="8"/>
    </row>
    <row r="625" spans="26:34" ht="15.75" customHeight="1" x14ac:dyDescent="0.3">
      <c r="Z625" s="26"/>
      <c r="AB625" s="27"/>
      <c r="AH625" s="8"/>
    </row>
    <row r="626" spans="26:34" ht="15.75" customHeight="1" x14ac:dyDescent="0.3">
      <c r="Z626" s="26"/>
      <c r="AB626" s="27"/>
      <c r="AH626" s="8"/>
    </row>
    <row r="627" spans="26:34" ht="15.75" customHeight="1" x14ac:dyDescent="0.3">
      <c r="Z627" s="26"/>
      <c r="AB627" s="27"/>
      <c r="AH627" s="8"/>
    </row>
    <row r="628" spans="26:34" ht="15.75" customHeight="1" x14ac:dyDescent="0.3">
      <c r="Z628" s="26"/>
      <c r="AB628" s="27"/>
      <c r="AH628" s="8"/>
    </row>
    <row r="629" spans="26:34" ht="15.75" customHeight="1" x14ac:dyDescent="0.3">
      <c r="Z629" s="26"/>
      <c r="AB629" s="27"/>
      <c r="AH629" s="8"/>
    </row>
    <row r="630" spans="26:34" ht="15.75" customHeight="1" x14ac:dyDescent="0.3">
      <c r="Z630" s="26"/>
      <c r="AB630" s="27"/>
      <c r="AH630" s="8"/>
    </row>
    <row r="631" spans="26:34" ht="15.75" customHeight="1" x14ac:dyDescent="0.3">
      <c r="Z631" s="26"/>
      <c r="AB631" s="27"/>
      <c r="AH631" s="8"/>
    </row>
    <row r="632" spans="26:34" ht="15.75" customHeight="1" x14ac:dyDescent="0.3">
      <c r="Z632" s="26"/>
      <c r="AB632" s="27"/>
      <c r="AH632" s="8"/>
    </row>
    <row r="633" spans="26:34" ht="15.75" customHeight="1" x14ac:dyDescent="0.3">
      <c r="Z633" s="26"/>
      <c r="AB633" s="27"/>
      <c r="AH633" s="8"/>
    </row>
    <row r="634" spans="26:34" ht="15.75" customHeight="1" x14ac:dyDescent="0.3">
      <c r="Z634" s="26"/>
      <c r="AB634" s="27"/>
      <c r="AH634" s="8"/>
    </row>
    <row r="635" spans="26:34" ht="15.75" customHeight="1" x14ac:dyDescent="0.3">
      <c r="Z635" s="26"/>
      <c r="AB635" s="27"/>
      <c r="AH635" s="8"/>
    </row>
    <row r="636" spans="26:34" ht="15.75" customHeight="1" x14ac:dyDescent="0.3">
      <c r="Z636" s="26"/>
      <c r="AB636" s="27"/>
      <c r="AH636" s="8"/>
    </row>
    <row r="637" spans="26:34" ht="15.75" customHeight="1" x14ac:dyDescent="0.3">
      <c r="Z637" s="26"/>
      <c r="AB637" s="27"/>
      <c r="AH637" s="8"/>
    </row>
    <row r="638" spans="26:34" ht="15.75" customHeight="1" x14ac:dyDescent="0.3">
      <c r="Z638" s="26"/>
      <c r="AB638" s="27"/>
      <c r="AH638" s="8"/>
    </row>
    <row r="639" spans="26:34" ht="15.75" customHeight="1" x14ac:dyDescent="0.3">
      <c r="Z639" s="26"/>
      <c r="AB639" s="27"/>
      <c r="AH639" s="8"/>
    </row>
    <row r="640" spans="26:34" ht="15.75" customHeight="1" x14ac:dyDescent="0.3">
      <c r="Z640" s="26"/>
      <c r="AB640" s="27"/>
      <c r="AH640" s="8"/>
    </row>
    <row r="641" spans="26:34" ht="15.75" customHeight="1" x14ac:dyDescent="0.3">
      <c r="Z641" s="26"/>
      <c r="AB641" s="27"/>
      <c r="AH641" s="8"/>
    </row>
    <row r="642" spans="26:34" ht="15.75" customHeight="1" x14ac:dyDescent="0.3">
      <c r="Z642" s="26"/>
      <c r="AB642" s="27"/>
      <c r="AH642" s="8"/>
    </row>
    <row r="643" spans="26:34" ht="15.75" customHeight="1" x14ac:dyDescent="0.3">
      <c r="Z643" s="26"/>
      <c r="AB643" s="27"/>
      <c r="AH643" s="8"/>
    </row>
    <row r="644" spans="26:34" ht="15.75" customHeight="1" x14ac:dyDescent="0.3">
      <c r="Z644" s="26"/>
      <c r="AB644" s="27"/>
      <c r="AH644" s="8"/>
    </row>
    <row r="645" spans="26:34" ht="15.75" customHeight="1" x14ac:dyDescent="0.3">
      <c r="Z645" s="26"/>
      <c r="AB645" s="27"/>
      <c r="AH645" s="8"/>
    </row>
    <row r="646" spans="26:34" ht="15.75" customHeight="1" x14ac:dyDescent="0.3">
      <c r="Z646" s="26"/>
      <c r="AB646" s="27"/>
      <c r="AH646" s="8"/>
    </row>
    <row r="647" spans="26:34" ht="15.75" customHeight="1" x14ac:dyDescent="0.3">
      <c r="Z647" s="26"/>
      <c r="AB647" s="27"/>
      <c r="AH647" s="8"/>
    </row>
    <row r="648" spans="26:34" ht="15.75" customHeight="1" x14ac:dyDescent="0.3">
      <c r="Z648" s="26"/>
      <c r="AB648" s="27"/>
      <c r="AH648" s="8"/>
    </row>
    <row r="649" spans="26:34" ht="15.75" customHeight="1" x14ac:dyDescent="0.3">
      <c r="Z649" s="26"/>
      <c r="AB649" s="27"/>
      <c r="AH649" s="8"/>
    </row>
    <row r="650" spans="26:34" ht="15.75" customHeight="1" x14ac:dyDescent="0.3">
      <c r="Z650" s="26"/>
      <c r="AB650" s="27"/>
      <c r="AH650" s="8"/>
    </row>
    <row r="651" spans="26:34" ht="15.75" customHeight="1" x14ac:dyDescent="0.3">
      <c r="Z651" s="26"/>
      <c r="AB651" s="27"/>
      <c r="AH651" s="8"/>
    </row>
    <row r="652" spans="26:34" ht="15.75" customHeight="1" x14ac:dyDescent="0.3">
      <c r="Z652" s="26"/>
      <c r="AB652" s="27"/>
      <c r="AH652" s="8"/>
    </row>
    <row r="653" spans="26:34" ht="15.75" customHeight="1" x14ac:dyDescent="0.3">
      <c r="Z653" s="26"/>
      <c r="AB653" s="27"/>
      <c r="AH653" s="8"/>
    </row>
    <row r="654" spans="26:34" ht="15.75" customHeight="1" x14ac:dyDescent="0.3">
      <c r="Z654" s="26"/>
      <c r="AB654" s="27"/>
      <c r="AH654" s="8"/>
    </row>
    <row r="655" spans="26:34" ht="15.75" customHeight="1" x14ac:dyDescent="0.3">
      <c r="Z655" s="26"/>
      <c r="AB655" s="27"/>
      <c r="AH655" s="8"/>
    </row>
    <row r="656" spans="26:34" ht="15.75" customHeight="1" x14ac:dyDescent="0.3">
      <c r="Z656" s="26"/>
      <c r="AB656" s="27"/>
      <c r="AH656" s="8"/>
    </row>
    <row r="657" spans="26:34" ht="15.75" customHeight="1" x14ac:dyDescent="0.3">
      <c r="Z657" s="26"/>
      <c r="AB657" s="27"/>
      <c r="AH657" s="8"/>
    </row>
    <row r="658" spans="26:34" ht="15.75" customHeight="1" x14ac:dyDescent="0.3">
      <c r="Z658" s="26"/>
      <c r="AB658" s="27"/>
      <c r="AH658" s="8"/>
    </row>
    <row r="659" spans="26:34" ht="15.75" customHeight="1" x14ac:dyDescent="0.3">
      <c r="Z659" s="26"/>
      <c r="AB659" s="27"/>
      <c r="AH659" s="8"/>
    </row>
    <row r="660" spans="26:34" ht="15.75" customHeight="1" x14ac:dyDescent="0.3">
      <c r="Z660" s="26"/>
      <c r="AB660" s="27"/>
      <c r="AH660" s="8"/>
    </row>
    <row r="661" spans="26:34" ht="15.75" customHeight="1" x14ac:dyDescent="0.3">
      <c r="Z661" s="26"/>
      <c r="AB661" s="27"/>
      <c r="AH661" s="8"/>
    </row>
    <row r="662" spans="26:34" ht="15.75" customHeight="1" x14ac:dyDescent="0.3">
      <c r="Z662" s="26"/>
      <c r="AB662" s="27"/>
      <c r="AH662" s="8"/>
    </row>
    <row r="663" spans="26:34" ht="15.75" customHeight="1" x14ac:dyDescent="0.3">
      <c r="Z663" s="26"/>
      <c r="AB663" s="27"/>
      <c r="AH663" s="8"/>
    </row>
    <row r="664" spans="26:34" ht="15.75" customHeight="1" x14ac:dyDescent="0.3">
      <c r="Z664" s="26"/>
      <c r="AB664" s="27"/>
      <c r="AH664" s="8"/>
    </row>
    <row r="665" spans="26:34" ht="15.75" customHeight="1" x14ac:dyDescent="0.3">
      <c r="Z665" s="26"/>
      <c r="AB665" s="27"/>
      <c r="AH665" s="8"/>
    </row>
    <row r="666" spans="26:34" ht="15.75" customHeight="1" x14ac:dyDescent="0.3">
      <c r="Z666" s="26"/>
      <c r="AB666" s="27"/>
      <c r="AH666" s="8"/>
    </row>
    <row r="667" spans="26:34" ht="15.75" customHeight="1" x14ac:dyDescent="0.3">
      <c r="Z667" s="26"/>
      <c r="AB667" s="27"/>
      <c r="AH667" s="8"/>
    </row>
    <row r="668" spans="26:34" ht="15.75" customHeight="1" x14ac:dyDescent="0.3">
      <c r="Z668" s="26"/>
      <c r="AB668" s="27"/>
      <c r="AH668" s="8"/>
    </row>
    <row r="669" spans="26:34" ht="15.75" customHeight="1" x14ac:dyDescent="0.3">
      <c r="Z669" s="26"/>
      <c r="AB669" s="27"/>
      <c r="AH669" s="8"/>
    </row>
    <row r="670" spans="26:34" ht="15.75" customHeight="1" x14ac:dyDescent="0.3">
      <c r="Z670" s="26"/>
      <c r="AB670" s="27"/>
      <c r="AH670" s="8"/>
    </row>
    <row r="671" spans="26:34" ht="15.75" customHeight="1" x14ac:dyDescent="0.3">
      <c r="Z671" s="26"/>
      <c r="AB671" s="27"/>
      <c r="AH671" s="8"/>
    </row>
    <row r="672" spans="26:34" ht="15.75" customHeight="1" x14ac:dyDescent="0.3">
      <c r="Z672" s="26"/>
      <c r="AB672" s="27"/>
      <c r="AH672" s="8"/>
    </row>
    <row r="673" spans="26:34" ht="15.75" customHeight="1" x14ac:dyDescent="0.3">
      <c r="Z673" s="26"/>
      <c r="AB673" s="27"/>
      <c r="AH673" s="8"/>
    </row>
    <row r="674" spans="26:34" ht="15.75" customHeight="1" x14ac:dyDescent="0.3">
      <c r="Z674" s="26"/>
      <c r="AB674" s="27"/>
      <c r="AH674" s="8"/>
    </row>
    <row r="675" spans="26:34" ht="15.75" customHeight="1" x14ac:dyDescent="0.3">
      <c r="Z675" s="26"/>
      <c r="AB675" s="27"/>
      <c r="AH675" s="8"/>
    </row>
    <row r="676" spans="26:34" ht="15.75" customHeight="1" x14ac:dyDescent="0.3">
      <c r="Z676" s="26"/>
      <c r="AB676" s="27"/>
      <c r="AH676" s="8"/>
    </row>
    <row r="677" spans="26:34" ht="15.75" customHeight="1" x14ac:dyDescent="0.3">
      <c r="Z677" s="26"/>
      <c r="AB677" s="27"/>
      <c r="AH677" s="8"/>
    </row>
    <row r="678" spans="26:34" ht="15.75" customHeight="1" x14ac:dyDescent="0.3">
      <c r="Z678" s="26"/>
      <c r="AB678" s="27"/>
      <c r="AH678" s="8"/>
    </row>
    <row r="679" spans="26:34" ht="15.75" customHeight="1" x14ac:dyDescent="0.3">
      <c r="Z679" s="26"/>
      <c r="AB679" s="27"/>
      <c r="AH679" s="8"/>
    </row>
    <row r="680" spans="26:34" ht="15.75" customHeight="1" x14ac:dyDescent="0.3">
      <c r="Z680" s="26"/>
      <c r="AB680" s="27"/>
      <c r="AH680" s="8"/>
    </row>
    <row r="681" spans="26:34" ht="15.75" customHeight="1" x14ac:dyDescent="0.3">
      <c r="Z681" s="26"/>
      <c r="AB681" s="27"/>
      <c r="AH681" s="8"/>
    </row>
    <row r="682" spans="26:34" ht="15.75" customHeight="1" x14ac:dyDescent="0.3">
      <c r="Z682" s="26"/>
      <c r="AB682" s="27"/>
      <c r="AH682" s="8"/>
    </row>
    <row r="683" spans="26:34" ht="15.75" customHeight="1" x14ac:dyDescent="0.3">
      <c r="Z683" s="26"/>
      <c r="AB683" s="27"/>
      <c r="AH683" s="8"/>
    </row>
    <row r="684" spans="26:34" ht="15.75" customHeight="1" x14ac:dyDescent="0.3">
      <c r="Z684" s="26"/>
      <c r="AB684" s="27"/>
      <c r="AH684" s="8"/>
    </row>
    <row r="685" spans="26:34" ht="15.75" customHeight="1" x14ac:dyDescent="0.3">
      <c r="Z685" s="26"/>
      <c r="AB685" s="27"/>
      <c r="AH685" s="8"/>
    </row>
    <row r="686" spans="26:34" ht="15.75" customHeight="1" x14ac:dyDescent="0.3">
      <c r="Z686" s="26"/>
      <c r="AB686" s="27"/>
      <c r="AH686" s="8"/>
    </row>
    <row r="687" spans="26:34" ht="15.75" customHeight="1" x14ac:dyDescent="0.3">
      <c r="Z687" s="26"/>
      <c r="AB687" s="27"/>
      <c r="AH687" s="8"/>
    </row>
    <row r="688" spans="26:34" ht="15.75" customHeight="1" x14ac:dyDescent="0.3">
      <c r="Z688" s="26"/>
      <c r="AB688" s="27"/>
      <c r="AH688" s="8"/>
    </row>
    <row r="689" spans="26:34" ht="15.75" customHeight="1" x14ac:dyDescent="0.3">
      <c r="Z689" s="26"/>
      <c r="AB689" s="27"/>
      <c r="AH689" s="8"/>
    </row>
    <row r="690" spans="26:34" ht="15.75" customHeight="1" x14ac:dyDescent="0.3">
      <c r="Z690" s="26"/>
      <c r="AB690" s="27"/>
      <c r="AH690" s="8"/>
    </row>
    <row r="691" spans="26:34" ht="15.75" customHeight="1" x14ac:dyDescent="0.3">
      <c r="Z691" s="26"/>
      <c r="AB691" s="27"/>
      <c r="AH691" s="8"/>
    </row>
    <row r="692" spans="26:34" ht="15.75" customHeight="1" x14ac:dyDescent="0.3">
      <c r="Z692" s="26"/>
      <c r="AB692" s="27"/>
      <c r="AH692" s="8"/>
    </row>
    <row r="693" spans="26:34" ht="15.75" customHeight="1" x14ac:dyDescent="0.3">
      <c r="Z693" s="26"/>
      <c r="AB693" s="27"/>
      <c r="AH693" s="8"/>
    </row>
    <row r="694" spans="26:34" ht="15.75" customHeight="1" x14ac:dyDescent="0.3">
      <c r="Z694" s="26"/>
      <c r="AB694" s="27"/>
      <c r="AH694" s="8"/>
    </row>
    <row r="695" spans="26:34" ht="15.75" customHeight="1" x14ac:dyDescent="0.3">
      <c r="Z695" s="26"/>
      <c r="AB695" s="27"/>
      <c r="AH695" s="8"/>
    </row>
    <row r="696" spans="26:34" ht="15.75" customHeight="1" x14ac:dyDescent="0.3">
      <c r="Z696" s="26"/>
      <c r="AB696" s="27"/>
      <c r="AH696" s="8"/>
    </row>
    <row r="697" spans="26:34" ht="15.75" customHeight="1" x14ac:dyDescent="0.3">
      <c r="Z697" s="26"/>
      <c r="AB697" s="27"/>
      <c r="AH697" s="8"/>
    </row>
    <row r="698" spans="26:34" ht="15.75" customHeight="1" x14ac:dyDescent="0.3">
      <c r="Z698" s="26"/>
      <c r="AB698" s="27"/>
      <c r="AH698" s="8"/>
    </row>
    <row r="699" spans="26:34" ht="15.75" customHeight="1" x14ac:dyDescent="0.3">
      <c r="Z699" s="26"/>
      <c r="AB699" s="27"/>
      <c r="AH699" s="8"/>
    </row>
    <row r="700" spans="26:34" ht="15.75" customHeight="1" x14ac:dyDescent="0.3">
      <c r="Z700" s="26"/>
      <c r="AB700" s="27"/>
      <c r="AH700" s="8"/>
    </row>
    <row r="701" spans="26:34" ht="15.75" customHeight="1" x14ac:dyDescent="0.3">
      <c r="Z701" s="26"/>
      <c r="AB701" s="27"/>
      <c r="AH701" s="8"/>
    </row>
    <row r="702" spans="26:34" ht="15.75" customHeight="1" x14ac:dyDescent="0.3">
      <c r="Z702" s="26"/>
      <c r="AB702" s="27"/>
      <c r="AH702" s="8"/>
    </row>
    <row r="703" spans="26:34" ht="15.75" customHeight="1" x14ac:dyDescent="0.3">
      <c r="Z703" s="26"/>
      <c r="AB703" s="27"/>
      <c r="AH703" s="8"/>
    </row>
    <row r="704" spans="26:34" ht="15.75" customHeight="1" x14ac:dyDescent="0.3">
      <c r="Z704" s="26"/>
      <c r="AB704" s="27"/>
      <c r="AH704" s="8"/>
    </row>
    <row r="705" spans="26:34" ht="15.75" customHeight="1" x14ac:dyDescent="0.3">
      <c r="Z705" s="26"/>
      <c r="AB705" s="27"/>
      <c r="AH705" s="8"/>
    </row>
    <row r="706" spans="26:34" ht="15.75" customHeight="1" x14ac:dyDescent="0.3">
      <c r="Z706" s="26"/>
      <c r="AB706" s="27"/>
      <c r="AH706" s="8"/>
    </row>
    <row r="707" spans="26:34" ht="15.75" customHeight="1" x14ac:dyDescent="0.3">
      <c r="Z707" s="26"/>
      <c r="AB707" s="27"/>
      <c r="AH707" s="8"/>
    </row>
    <row r="708" spans="26:34" ht="15.75" customHeight="1" x14ac:dyDescent="0.3">
      <c r="Z708" s="26"/>
      <c r="AB708" s="27"/>
      <c r="AH708" s="8"/>
    </row>
    <row r="709" spans="26:34" ht="15.75" customHeight="1" x14ac:dyDescent="0.3">
      <c r="Z709" s="26"/>
      <c r="AB709" s="27"/>
      <c r="AH709" s="8"/>
    </row>
    <row r="710" spans="26:34" ht="15.75" customHeight="1" x14ac:dyDescent="0.3">
      <c r="Z710" s="26"/>
      <c r="AB710" s="27"/>
      <c r="AH710" s="8"/>
    </row>
    <row r="711" spans="26:34" ht="15.75" customHeight="1" x14ac:dyDescent="0.3">
      <c r="Z711" s="26"/>
      <c r="AB711" s="27"/>
      <c r="AH711" s="8"/>
    </row>
    <row r="712" spans="26:34" ht="15.75" customHeight="1" x14ac:dyDescent="0.3">
      <c r="Z712" s="26"/>
      <c r="AB712" s="27"/>
      <c r="AH712" s="8"/>
    </row>
    <row r="713" spans="26:34" ht="15.75" customHeight="1" x14ac:dyDescent="0.3">
      <c r="Z713" s="26"/>
      <c r="AB713" s="27"/>
      <c r="AH713" s="8"/>
    </row>
    <row r="714" spans="26:34" ht="15.75" customHeight="1" x14ac:dyDescent="0.3">
      <c r="Z714" s="26"/>
      <c r="AB714" s="27"/>
      <c r="AH714" s="8"/>
    </row>
    <row r="715" spans="26:34" ht="15.75" customHeight="1" x14ac:dyDescent="0.3">
      <c r="Z715" s="26"/>
      <c r="AB715" s="27"/>
      <c r="AH715" s="8"/>
    </row>
    <row r="716" spans="26:34" ht="15.75" customHeight="1" x14ac:dyDescent="0.3">
      <c r="Z716" s="26"/>
      <c r="AB716" s="27"/>
      <c r="AH716" s="8"/>
    </row>
    <row r="717" spans="26:34" ht="15.75" customHeight="1" x14ac:dyDescent="0.3">
      <c r="Z717" s="26"/>
      <c r="AB717" s="27"/>
      <c r="AH717" s="8"/>
    </row>
    <row r="718" spans="26:34" ht="15.75" customHeight="1" x14ac:dyDescent="0.3">
      <c r="Z718" s="26"/>
      <c r="AB718" s="27"/>
      <c r="AH718" s="8"/>
    </row>
    <row r="719" spans="26:34" ht="15.75" customHeight="1" x14ac:dyDescent="0.3">
      <c r="Z719" s="26"/>
      <c r="AB719" s="27"/>
      <c r="AH719" s="8"/>
    </row>
    <row r="720" spans="26:34" ht="15.75" customHeight="1" x14ac:dyDescent="0.3">
      <c r="Z720" s="26"/>
      <c r="AB720" s="27"/>
      <c r="AH720" s="8"/>
    </row>
    <row r="721" spans="26:34" ht="15.75" customHeight="1" x14ac:dyDescent="0.3">
      <c r="Z721" s="26"/>
      <c r="AB721" s="27"/>
      <c r="AH721" s="8"/>
    </row>
    <row r="722" spans="26:34" ht="15.75" customHeight="1" x14ac:dyDescent="0.3">
      <c r="Z722" s="26"/>
      <c r="AB722" s="27"/>
      <c r="AH722" s="8"/>
    </row>
    <row r="723" spans="26:34" ht="15.75" customHeight="1" x14ac:dyDescent="0.3">
      <c r="Z723" s="26"/>
      <c r="AB723" s="27"/>
      <c r="AH723" s="8"/>
    </row>
    <row r="724" spans="26:34" ht="15.75" customHeight="1" x14ac:dyDescent="0.3">
      <c r="Z724" s="26"/>
      <c r="AB724" s="27"/>
      <c r="AH724" s="8"/>
    </row>
    <row r="725" spans="26:34" ht="15.75" customHeight="1" x14ac:dyDescent="0.3">
      <c r="Z725" s="26"/>
      <c r="AB725" s="27"/>
      <c r="AH725" s="8"/>
    </row>
    <row r="726" spans="26:34" ht="15.75" customHeight="1" x14ac:dyDescent="0.3">
      <c r="Z726" s="26"/>
      <c r="AB726" s="27"/>
      <c r="AH726" s="8"/>
    </row>
    <row r="727" spans="26:34" ht="15.75" customHeight="1" x14ac:dyDescent="0.3">
      <c r="Z727" s="26"/>
      <c r="AB727" s="27"/>
      <c r="AH727" s="8"/>
    </row>
    <row r="728" spans="26:34" ht="15.75" customHeight="1" x14ac:dyDescent="0.3">
      <c r="Z728" s="26"/>
      <c r="AB728" s="27"/>
      <c r="AH728" s="8"/>
    </row>
    <row r="729" spans="26:34" ht="15.75" customHeight="1" x14ac:dyDescent="0.3">
      <c r="Z729" s="26"/>
      <c r="AB729" s="27"/>
      <c r="AH729" s="8"/>
    </row>
    <row r="730" spans="26:34" ht="15.75" customHeight="1" x14ac:dyDescent="0.3">
      <c r="Z730" s="26"/>
      <c r="AB730" s="27"/>
      <c r="AH730" s="8"/>
    </row>
    <row r="731" spans="26:34" ht="15.75" customHeight="1" x14ac:dyDescent="0.3">
      <c r="Z731" s="26"/>
      <c r="AB731" s="27"/>
      <c r="AH731" s="8"/>
    </row>
    <row r="732" spans="26:34" ht="15.75" customHeight="1" x14ac:dyDescent="0.3">
      <c r="Z732" s="26"/>
      <c r="AB732" s="27"/>
      <c r="AH732" s="8"/>
    </row>
    <row r="733" spans="26:34" ht="15.75" customHeight="1" x14ac:dyDescent="0.3">
      <c r="Z733" s="26"/>
      <c r="AB733" s="27"/>
      <c r="AH733" s="8"/>
    </row>
    <row r="734" spans="26:34" ht="15.75" customHeight="1" x14ac:dyDescent="0.3">
      <c r="Z734" s="26"/>
      <c r="AB734" s="27"/>
      <c r="AH734" s="8"/>
    </row>
    <row r="735" spans="26:34" ht="15.75" customHeight="1" x14ac:dyDescent="0.3">
      <c r="Z735" s="26"/>
      <c r="AB735" s="27"/>
      <c r="AH735" s="8"/>
    </row>
    <row r="736" spans="26:34" ht="15.75" customHeight="1" x14ac:dyDescent="0.3">
      <c r="Z736" s="26"/>
      <c r="AB736" s="27"/>
      <c r="AH736" s="8"/>
    </row>
    <row r="737" spans="26:34" ht="15.75" customHeight="1" x14ac:dyDescent="0.3">
      <c r="Z737" s="26"/>
      <c r="AB737" s="27"/>
      <c r="AH737" s="8"/>
    </row>
    <row r="738" spans="26:34" ht="15.75" customHeight="1" x14ac:dyDescent="0.3">
      <c r="Z738" s="26"/>
      <c r="AB738" s="27"/>
      <c r="AH738" s="8"/>
    </row>
    <row r="739" spans="26:34" ht="15.75" customHeight="1" x14ac:dyDescent="0.3">
      <c r="Z739" s="26"/>
      <c r="AB739" s="27"/>
      <c r="AH739" s="8"/>
    </row>
    <row r="740" spans="26:34" ht="15.75" customHeight="1" x14ac:dyDescent="0.3">
      <c r="Z740" s="26"/>
      <c r="AB740" s="27"/>
      <c r="AH740" s="8"/>
    </row>
    <row r="741" spans="26:34" ht="15.75" customHeight="1" x14ac:dyDescent="0.3">
      <c r="Z741" s="26"/>
      <c r="AB741" s="27"/>
      <c r="AH741" s="8"/>
    </row>
    <row r="742" spans="26:34" ht="15.75" customHeight="1" x14ac:dyDescent="0.3">
      <c r="Z742" s="26"/>
      <c r="AB742" s="27"/>
      <c r="AH742" s="8"/>
    </row>
    <row r="743" spans="26:34" ht="15.75" customHeight="1" x14ac:dyDescent="0.3">
      <c r="Z743" s="26"/>
      <c r="AB743" s="27"/>
      <c r="AH743" s="8"/>
    </row>
    <row r="744" spans="26:34" ht="15.75" customHeight="1" x14ac:dyDescent="0.3">
      <c r="Z744" s="26"/>
      <c r="AB744" s="27"/>
      <c r="AH744" s="8"/>
    </row>
    <row r="745" spans="26:34" ht="15.75" customHeight="1" x14ac:dyDescent="0.3">
      <c r="Z745" s="26"/>
      <c r="AB745" s="27"/>
      <c r="AH745" s="8"/>
    </row>
    <row r="746" spans="26:34" ht="15.75" customHeight="1" x14ac:dyDescent="0.3">
      <c r="Z746" s="26"/>
      <c r="AB746" s="27"/>
      <c r="AH746" s="8"/>
    </row>
    <row r="747" spans="26:34" ht="15.75" customHeight="1" x14ac:dyDescent="0.3">
      <c r="Z747" s="26"/>
      <c r="AB747" s="27"/>
      <c r="AH747" s="8"/>
    </row>
    <row r="748" spans="26:34" ht="15.75" customHeight="1" x14ac:dyDescent="0.3">
      <c r="Z748" s="26"/>
      <c r="AB748" s="27"/>
      <c r="AH748" s="8"/>
    </row>
    <row r="749" spans="26:34" ht="15.75" customHeight="1" x14ac:dyDescent="0.3">
      <c r="Z749" s="26"/>
      <c r="AB749" s="27"/>
      <c r="AH749" s="8"/>
    </row>
    <row r="750" spans="26:34" ht="15.75" customHeight="1" x14ac:dyDescent="0.3">
      <c r="Z750" s="26"/>
      <c r="AB750" s="27"/>
      <c r="AH750" s="8"/>
    </row>
    <row r="751" spans="26:34" ht="15.75" customHeight="1" x14ac:dyDescent="0.3">
      <c r="Z751" s="26"/>
      <c r="AB751" s="27"/>
      <c r="AH751" s="8"/>
    </row>
    <row r="752" spans="26:34" ht="15.75" customHeight="1" x14ac:dyDescent="0.3">
      <c r="Z752" s="26"/>
      <c r="AB752" s="27"/>
      <c r="AH752" s="8"/>
    </row>
    <row r="753" spans="26:34" ht="15.75" customHeight="1" x14ac:dyDescent="0.3">
      <c r="Z753" s="26"/>
      <c r="AB753" s="27"/>
      <c r="AH753" s="8"/>
    </row>
    <row r="754" spans="26:34" ht="15.75" customHeight="1" x14ac:dyDescent="0.3">
      <c r="Z754" s="26"/>
      <c r="AB754" s="27"/>
      <c r="AH754" s="8"/>
    </row>
    <row r="755" spans="26:34" ht="15.75" customHeight="1" x14ac:dyDescent="0.3">
      <c r="Z755" s="26"/>
      <c r="AB755" s="27"/>
      <c r="AH755" s="8"/>
    </row>
    <row r="756" spans="26:34" ht="15.75" customHeight="1" x14ac:dyDescent="0.3">
      <c r="Z756" s="26"/>
      <c r="AB756" s="27"/>
      <c r="AH756" s="8"/>
    </row>
    <row r="757" spans="26:34" ht="15.75" customHeight="1" x14ac:dyDescent="0.3">
      <c r="Z757" s="26"/>
      <c r="AB757" s="27"/>
      <c r="AH757" s="8"/>
    </row>
    <row r="758" spans="26:34" ht="15.75" customHeight="1" x14ac:dyDescent="0.3">
      <c r="Z758" s="26"/>
      <c r="AB758" s="27"/>
      <c r="AH758" s="8"/>
    </row>
    <row r="759" spans="26:34" ht="15.75" customHeight="1" x14ac:dyDescent="0.3">
      <c r="Z759" s="26"/>
      <c r="AB759" s="27"/>
      <c r="AH759" s="8"/>
    </row>
    <row r="760" spans="26:34" ht="15.75" customHeight="1" x14ac:dyDescent="0.3">
      <c r="Z760" s="26"/>
      <c r="AB760" s="27"/>
      <c r="AH760" s="8"/>
    </row>
    <row r="761" spans="26:34" ht="15.75" customHeight="1" x14ac:dyDescent="0.3">
      <c r="Z761" s="26"/>
      <c r="AB761" s="27"/>
      <c r="AH761" s="8"/>
    </row>
    <row r="762" spans="26:34" ht="15.75" customHeight="1" x14ac:dyDescent="0.3">
      <c r="Z762" s="26"/>
      <c r="AB762" s="27"/>
      <c r="AH762" s="8"/>
    </row>
    <row r="763" spans="26:34" ht="15.75" customHeight="1" x14ac:dyDescent="0.3">
      <c r="Z763" s="26"/>
      <c r="AB763" s="27"/>
      <c r="AH763" s="8"/>
    </row>
    <row r="764" spans="26:34" ht="15.75" customHeight="1" x14ac:dyDescent="0.3">
      <c r="Z764" s="26"/>
      <c r="AB764" s="27"/>
      <c r="AH764" s="8"/>
    </row>
    <row r="765" spans="26:34" ht="15.75" customHeight="1" x14ac:dyDescent="0.3">
      <c r="Z765" s="26"/>
      <c r="AB765" s="27"/>
      <c r="AH765" s="8"/>
    </row>
    <row r="766" spans="26:34" ht="15.75" customHeight="1" x14ac:dyDescent="0.3">
      <c r="Z766" s="26"/>
      <c r="AB766" s="27"/>
      <c r="AH766" s="8"/>
    </row>
    <row r="767" spans="26:34" ht="15.75" customHeight="1" x14ac:dyDescent="0.3">
      <c r="Z767" s="26"/>
      <c r="AB767" s="27"/>
      <c r="AH767" s="8"/>
    </row>
    <row r="768" spans="26:34" ht="15.75" customHeight="1" x14ac:dyDescent="0.3">
      <c r="Z768" s="26"/>
      <c r="AB768" s="27"/>
      <c r="AH768" s="8"/>
    </row>
    <row r="769" spans="26:34" ht="15.75" customHeight="1" x14ac:dyDescent="0.3">
      <c r="Z769" s="26"/>
      <c r="AB769" s="27"/>
      <c r="AH769" s="8"/>
    </row>
    <row r="770" spans="26:34" ht="15.75" customHeight="1" x14ac:dyDescent="0.3">
      <c r="Z770" s="26"/>
      <c r="AB770" s="27"/>
      <c r="AH770" s="8"/>
    </row>
    <row r="771" spans="26:34" ht="15.75" customHeight="1" x14ac:dyDescent="0.3">
      <c r="Z771" s="26"/>
      <c r="AB771" s="27"/>
      <c r="AH771" s="8"/>
    </row>
    <row r="772" spans="26:34" ht="15.75" customHeight="1" x14ac:dyDescent="0.3">
      <c r="Z772" s="26"/>
      <c r="AB772" s="27"/>
      <c r="AH772" s="8"/>
    </row>
    <row r="773" spans="26:34" ht="15.75" customHeight="1" x14ac:dyDescent="0.3">
      <c r="Z773" s="26"/>
      <c r="AB773" s="27"/>
      <c r="AH773" s="8"/>
    </row>
    <row r="774" spans="26:34" ht="15.75" customHeight="1" x14ac:dyDescent="0.3">
      <c r="Z774" s="26"/>
      <c r="AB774" s="27"/>
      <c r="AH774" s="8"/>
    </row>
    <row r="775" spans="26:34" ht="15.75" customHeight="1" x14ac:dyDescent="0.3">
      <c r="Z775" s="26"/>
      <c r="AB775" s="27"/>
      <c r="AH775" s="8"/>
    </row>
    <row r="776" spans="26:34" ht="15.75" customHeight="1" x14ac:dyDescent="0.3">
      <c r="Z776" s="26"/>
      <c r="AB776" s="27"/>
      <c r="AH776" s="8"/>
    </row>
    <row r="777" spans="26:34" ht="15.75" customHeight="1" x14ac:dyDescent="0.3">
      <c r="Z777" s="26"/>
      <c r="AB777" s="27"/>
      <c r="AH777" s="8"/>
    </row>
    <row r="778" spans="26:34" ht="15.75" customHeight="1" x14ac:dyDescent="0.3">
      <c r="Z778" s="26"/>
      <c r="AB778" s="27"/>
      <c r="AH778" s="8"/>
    </row>
    <row r="779" spans="26:34" ht="15.75" customHeight="1" x14ac:dyDescent="0.3">
      <c r="Z779" s="26"/>
      <c r="AB779" s="27"/>
      <c r="AH779" s="8"/>
    </row>
    <row r="780" spans="26:34" ht="15.75" customHeight="1" x14ac:dyDescent="0.3">
      <c r="Z780" s="26"/>
      <c r="AB780" s="27"/>
      <c r="AH780" s="8"/>
    </row>
    <row r="781" spans="26:34" ht="15.75" customHeight="1" x14ac:dyDescent="0.3">
      <c r="Z781" s="26"/>
      <c r="AB781" s="27"/>
      <c r="AH781" s="8"/>
    </row>
    <row r="782" spans="26:34" ht="15.75" customHeight="1" x14ac:dyDescent="0.3">
      <c r="Z782" s="26"/>
      <c r="AB782" s="27"/>
      <c r="AH782" s="8"/>
    </row>
    <row r="783" spans="26:34" ht="15.75" customHeight="1" x14ac:dyDescent="0.3">
      <c r="Z783" s="26"/>
      <c r="AB783" s="27"/>
      <c r="AH783" s="8"/>
    </row>
    <row r="784" spans="26:34" ht="15.75" customHeight="1" x14ac:dyDescent="0.3">
      <c r="Z784" s="26"/>
      <c r="AB784" s="27"/>
      <c r="AH784" s="8"/>
    </row>
    <row r="785" spans="26:34" ht="15.75" customHeight="1" x14ac:dyDescent="0.3">
      <c r="Z785" s="26"/>
      <c r="AB785" s="27"/>
      <c r="AH785" s="8"/>
    </row>
    <row r="786" spans="26:34" ht="15.75" customHeight="1" x14ac:dyDescent="0.3">
      <c r="Z786" s="26"/>
      <c r="AB786" s="27"/>
      <c r="AH786" s="8"/>
    </row>
    <row r="787" spans="26:34" ht="15.75" customHeight="1" x14ac:dyDescent="0.3">
      <c r="Z787" s="26"/>
      <c r="AB787" s="27"/>
      <c r="AH787" s="8"/>
    </row>
    <row r="788" spans="26:34" ht="15.75" customHeight="1" x14ac:dyDescent="0.3">
      <c r="Z788" s="26"/>
      <c r="AB788" s="27"/>
      <c r="AH788" s="8"/>
    </row>
    <row r="789" spans="26:34" ht="15.75" customHeight="1" x14ac:dyDescent="0.3">
      <c r="Z789" s="26"/>
      <c r="AB789" s="27"/>
      <c r="AH789" s="8"/>
    </row>
    <row r="790" spans="26:34" ht="15.75" customHeight="1" x14ac:dyDescent="0.3">
      <c r="Z790" s="26"/>
      <c r="AB790" s="27"/>
      <c r="AH790" s="8"/>
    </row>
    <row r="791" spans="26:34" ht="15.75" customHeight="1" x14ac:dyDescent="0.3">
      <c r="Z791" s="26"/>
      <c r="AB791" s="27"/>
      <c r="AH791" s="8"/>
    </row>
    <row r="792" spans="26:34" ht="15.75" customHeight="1" x14ac:dyDescent="0.3">
      <c r="Z792" s="26"/>
      <c r="AB792" s="27"/>
      <c r="AH792" s="8"/>
    </row>
    <row r="793" spans="26:34" ht="15.75" customHeight="1" x14ac:dyDescent="0.3">
      <c r="Z793" s="26"/>
      <c r="AB793" s="27"/>
      <c r="AH793" s="8"/>
    </row>
    <row r="794" spans="26:34" ht="15.75" customHeight="1" x14ac:dyDescent="0.3">
      <c r="Z794" s="26"/>
      <c r="AB794" s="27"/>
      <c r="AH794" s="8"/>
    </row>
    <row r="795" spans="26:34" ht="15.75" customHeight="1" x14ac:dyDescent="0.3">
      <c r="Z795" s="26"/>
      <c r="AB795" s="27"/>
      <c r="AH795" s="8"/>
    </row>
    <row r="796" spans="26:34" ht="15.75" customHeight="1" x14ac:dyDescent="0.3">
      <c r="Z796" s="26"/>
      <c r="AB796" s="27"/>
      <c r="AH796" s="8"/>
    </row>
    <row r="797" spans="26:34" ht="15.75" customHeight="1" x14ac:dyDescent="0.3">
      <c r="Z797" s="26"/>
      <c r="AB797" s="27"/>
      <c r="AH797" s="8"/>
    </row>
    <row r="798" spans="26:34" ht="15.75" customHeight="1" x14ac:dyDescent="0.3">
      <c r="Z798" s="26"/>
      <c r="AB798" s="27"/>
      <c r="AH798" s="8"/>
    </row>
    <row r="799" spans="26:34" ht="15.75" customHeight="1" x14ac:dyDescent="0.3">
      <c r="Z799" s="26"/>
      <c r="AB799" s="27"/>
      <c r="AH799" s="8"/>
    </row>
    <row r="800" spans="26:34" ht="15.75" customHeight="1" x14ac:dyDescent="0.3">
      <c r="Z800" s="26"/>
      <c r="AB800" s="27"/>
      <c r="AH800" s="8"/>
    </row>
    <row r="801" spans="26:34" ht="15.75" customHeight="1" x14ac:dyDescent="0.3">
      <c r="Z801" s="26"/>
      <c r="AB801" s="27"/>
      <c r="AH801" s="8"/>
    </row>
    <row r="802" spans="26:34" ht="15.75" customHeight="1" x14ac:dyDescent="0.3">
      <c r="Z802" s="26"/>
      <c r="AB802" s="27"/>
      <c r="AH802" s="8"/>
    </row>
    <row r="803" spans="26:34" ht="15.75" customHeight="1" x14ac:dyDescent="0.3">
      <c r="Z803" s="26"/>
      <c r="AB803" s="27"/>
      <c r="AH803" s="8"/>
    </row>
    <row r="804" spans="26:34" ht="15.75" customHeight="1" x14ac:dyDescent="0.3">
      <c r="Z804" s="26"/>
      <c r="AB804" s="27"/>
      <c r="AH804" s="8"/>
    </row>
    <row r="805" spans="26:34" ht="15.75" customHeight="1" x14ac:dyDescent="0.3">
      <c r="Z805" s="26"/>
      <c r="AB805" s="27"/>
      <c r="AH805" s="8"/>
    </row>
    <row r="806" spans="26:34" ht="15.75" customHeight="1" x14ac:dyDescent="0.3">
      <c r="Z806" s="26"/>
      <c r="AB806" s="27"/>
      <c r="AH806" s="8"/>
    </row>
    <row r="807" spans="26:34" ht="15.75" customHeight="1" x14ac:dyDescent="0.3">
      <c r="Z807" s="26"/>
      <c r="AB807" s="27"/>
      <c r="AH807" s="8"/>
    </row>
    <row r="808" spans="26:34" ht="15.75" customHeight="1" x14ac:dyDescent="0.3">
      <c r="Z808" s="26"/>
      <c r="AB808" s="27"/>
      <c r="AH808" s="8"/>
    </row>
    <row r="809" spans="26:34" ht="15.75" customHeight="1" x14ac:dyDescent="0.3">
      <c r="Z809" s="26"/>
      <c r="AB809" s="27"/>
      <c r="AH809" s="8"/>
    </row>
    <row r="810" spans="26:34" ht="15.75" customHeight="1" x14ac:dyDescent="0.3">
      <c r="Z810" s="26"/>
      <c r="AB810" s="27"/>
      <c r="AH810" s="8"/>
    </row>
    <row r="811" spans="26:34" ht="15.75" customHeight="1" x14ac:dyDescent="0.3">
      <c r="Z811" s="26"/>
      <c r="AB811" s="27"/>
      <c r="AH811" s="8"/>
    </row>
    <row r="812" spans="26:34" ht="15.75" customHeight="1" x14ac:dyDescent="0.3">
      <c r="Z812" s="26"/>
      <c r="AB812" s="27"/>
      <c r="AH812" s="8"/>
    </row>
    <row r="813" spans="26:34" ht="15.75" customHeight="1" x14ac:dyDescent="0.3">
      <c r="Z813" s="26"/>
      <c r="AB813" s="27"/>
      <c r="AH813" s="8"/>
    </row>
    <row r="814" spans="26:34" ht="15.75" customHeight="1" x14ac:dyDescent="0.3">
      <c r="Z814" s="26"/>
      <c r="AB814" s="27"/>
      <c r="AH814" s="8"/>
    </row>
    <row r="815" spans="26:34" ht="15.75" customHeight="1" x14ac:dyDescent="0.3">
      <c r="Z815" s="26"/>
      <c r="AB815" s="27"/>
      <c r="AH815" s="8"/>
    </row>
    <row r="816" spans="26:34" ht="15.75" customHeight="1" x14ac:dyDescent="0.3">
      <c r="Z816" s="26"/>
      <c r="AB816" s="27"/>
      <c r="AH816" s="8"/>
    </row>
    <row r="817" spans="26:34" ht="15.75" customHeight="1" x14ac:dyDescent="0.3">
      <c r="Z817" s="26"/>
      <c r="AB817" s="27"/>
      <c r="AH817" s="8"/>
    </row>
    <row r="818" spans="26:34" ht="15.75" customHeight="1" x14ac:dyDescent="0.3">
      <c r="Z818" s="26"/>
      <c r="AB818" s="27"/>
      <c r="AH818" s="8"/>
    </row>
    <row r="819" spans="26:34" ht="15.75" customHeight="1" x14ac:dyDescent="0.3">
      <c r="Z819" s="26"/>
      <c r="AB819" s="27"/>
      <c r="AH819" s="8"/>
    </row>
    <row r="820" spans="26:34" ht="15.75" customHeight="1" x14ac:dyDescent="0.3">
      <c r="Z820" s="26"/>
      <c r="AB820" s="27"/>
      <c r="AH820" s="8"/>
    </row>
    <row r="821" spans="26:34" ht="15.75" customHeight="1" x14ac:dyDescent="0.3">
      <c r="Z821" s="26"/>
      <c r="AB821" s="27"/>
      <c r="AH821" s="8"/>
    </row>
    <row r="822" spans="26:34" ht="15.75" customHeight="1" x14ac:dyDescent="0.3">
      <c r="Z822" s="26"/>
      <c r="AB822" s="27"/>
      <c r="AH822" s="8"/>
    </row>
    <row r="823" spans="26:34" ht="15.75" customHeight="1" x14ac:dyDescent="0.3">
      <c r="Z823" s="26"/>
      <c r="AB823" s="27"/>
      <c r="AH823" s="8"/>
    </row>
    <row r="824" spans="26:34" ht="15.75" customHeight="1" x14ac:dyDescent="0.3">
      <c r="Z824" s="26"/>
      <c r="AB824" s="27"/>
      <c r="AH824" s="8"/>
    </row>
    <row r="825" spans="26:34" ht="15.75" customHeight="1" x14ac:dyDescent="0.3">
      <c r="Z825" s="26"/>
      <c r="AB825" s="27"/>
      <c r="AH825" s="8"/>
    </row>
    <row r="826" spans="26:34" ht="15.75" customHeight="1" x14ac:dyDescent="0.3">
      <c r="Z826" s="26"/>
      <c r="AB826" s="27"/>
      <c r="AH826" s="8"/>
    </row>
    <row r="827" spans="26:34" ht="15.75" customHeight="1" x14ac:dyDescent="0.3">
      <c r="Z827" s="26"/>
      <c r="AB827" s="27"/>
      <c r="AH827" s="8"/>
    </row>
    <row r="828" spans="26:34" ht="15.75" customHeight="1" x14ac:dyDescent="0.3">
      <c r="Z828" s="26"/>
      <c r="AB828" s="27"/>
      <c r="AH828" s="8"/>
    </row>
    <row r="829" spans="26:34" ht="15.75" customHeight="1" x14ac:dyDescent="0.3">
      <c r="Z829" s="26"/>
      <c r="AB829" s="27"/>
      <c r="AH829" s="8"/>
    </row>
    <row r="830" spans="26:34" ht="15.75" customHeight="1" x14ac:dyDescent="0.3">
      <c r="Z830" s="26"/>
      <c r="AB830" s="27"/>
      <c r="AH830" s="8"/>
    </row>
    <row r="831" spans="26:34" ht="15.75" customHeight="1" x14ac:dyDescent="0.3">
      <c r="Z831" s="26"/>
      <c r="AB831" s="27"/>
      <c r="AH831" s="8"/>
    </row>
    <row r="832" spans="26:34" ht="15.75" customHeight="1" x14ac:dyDescent="0.3">
      <c r="Z832" s="26"/>
      <c r="AB832" s="27"/>
      <c r="AH832" s="8"/>
    </row>
    <row r="833" spans="26:34" ht="15.75" customHeight="1" x14ac:dyDescent="0.3">
      <c r="Z833" s="26"/>
      <c r="AB833" s="27"/>
      <c r="AH833" s="8"/>
    </row>
    <row r="834" spans="26:34" ht="15.75" customHeight="1" x14ac:dyDescent="0.3">
      <c r="Z834" s="26"/>
      <c r="AB834" s="27"/>
      <c r="AH834" s="8"/>
    </row>
    <row r="835" spans="26:34" ht="15.75" customHeight="1" x14ac:dyDescent="0.3">
      <c r="Z835" s="26"/>
      <c r="AB835" s="27"/>
      <c r="AH835" s="8"/>
    </row>
    <row r="836" spans="26:34" ht="15.75" customHeight="1" x14ac:dyDescent="0.3">
      <c r="Z836" s="26"/>
      <c r="AB836" s="27"/>
      <c r="AH836" s="8"/>
    </row>
    <row r="837" spans="26:34" ht="15.75" customHeight="1" x14ac:dyDescent="0.3">
      <c r="Z837" s="26"/>
      <c r="AB837" s="27"/>
      <c r="AH837" s="8"/>
    </row>
    <row r="838" spans="26:34" ht="15.75" customHeight="1" x14ac:dyDescent="0.3">
      <c r="Z838" s="26"/>
      <c r="AB838" s="27"/>
      <c r="AH838" s="8"/>
    </row>
    <row r="839" spans="26:34" ht="15.75" customHeight="1" x14ac:dyDescent="0.3">
      <c r="Z839" s="26"/>
      <c r="AB839" s="27"/>
      <c r="AH839" s="8"/>
    </row>
    <row r="840" spans="26:34" ht="15.75" customHeight="1" x14ac:dyDescent="0.3">
      <c r="Z840" s="26"/>
      <c r="AB840" s="27"/>
      <c r="AH840" s="8"/>
    </row>
    <row r="841" spans="26:34" ht="15.75" customHeight="1" x14ac:dyDescent="0.3">
      <c r="Z841" s="26"/>
      <c r="AB841" s="27"/>
      <c r="AH841" s="8"/>
    </row>
    <row r="842" spans="26:34" ht="15.75" customHeight="1" x14ac:dyDescent="0.3">
      <c r="Z842" s="26"/>
      <c r="AB842" s="27"/>
      <c r="AH842" s="8"/>
    </row>
    <row r="843" spans="26:34" ht="15.75" customHeight="1" x14ac:dyDescent="0.3">
      <c r="Z843" s="26"/>
      <c r="AB843" s="27"/>
      <c r="AH843" s="8"/>
    </row>
    <row r="844" spans="26:34" ht="15.75" customHeight="1" x14ac:dyDescent="0.3">
      <c r="Z844" s="26"/>
      <c r="AB844" s="27"/>
      <c r="AH844" s="8"/>
    </row>
    <row r="845" spans="26:34" ht="15.75" customHeight="1" x14ac:dyDescent="0.3">
      <c r="Z845" s="26"/>
      <c r="AB845" s="27"/>
      <c r="AH845" s="8"/>
    </row>
    <row r="846" spans="26:34" ht="15.75" customHeight="1" x14ac:dyDescent="0.3">
      <c r="Z846" s="26"/>
      <c r="AB846" s="27"/>
      <c r="AH846" s="8"/>
    </row>
    <row r="847" spans="26:34" ht="15.75" customHeight="1" x14ac:dyDescent="0.3">
      <c r="Z847" s="26"/>
      <c r="AB847" s="27"/>
      <c r="AH847" s="8"/>
    </row>
    <row r="848" spans="26:34" ht="15.75" customHeight="1" x14ac:dyDescent="0.3">
      <c r="Z848" s="26"/>
      <c r="AB848" s="27"/>
      <c r="AH848" s="8"/>
    </row>
    <row r="849" spans="26:34" ht="15.75" customHeight="1" x14ac:dyDescent="0.3">
      <c r="Z849" s="26"/>
      <c r="AB849" s="27"/>
      <c r="AH849" s="8"/>
    </row>
    <row r="850" spans="26:34" ht="15.75" customHeight="1" x14ac:dyDescent="0.3">
      <c r="Z850" s="26"/>
      <c r="AB850" s="27"/>
      <c r="AH850" s="8"/>
    </row>
    <row r="851" spans="26:34" ht="15.75" customHeight="1" x14ac:dyDescent="0.3">
      <c r="Z851" s="26"/>
      <c r="AB851" s="27"/>
      <c r="AH851" s="8"/>
    </row>
    <row r="852" spans="26:34" ht="15.75" customHeight="1" x14ac:dyDescent="0.3">
      <c r="Z852" s="26"/>
      <c r="AB852" s="27"/>
      <c r="AH852" s="8"/>
    </row>
    <row r="853" spans="26:34" ht="15.75" customHeight="1" x14ac:dyDescent="0.3">
      <c r="Z853" s="26"/>
      <c r="AB853" s="27"/>
      <c r="AH853" s="8"/>
    </row>
    <row r="854" spans="26:34" ht="15.75" customHeight="1" x14ac:dyDescent="0.3">
      <c r="Z854" s="26"/>
      <c r="AB854" s="27"/>
      <c r="AH854" s="8"/>
    </row>
    <row r="855" spans="26:34" ht="15.75" customHeight="1" x14ac:dyDescent="0.3">
      <c r="Z855" s="26"/>
      <c r="AB855" s="27"/>
      <c r="AH855" s="8"/>
    </row>
    <row r="856" spans="26:34" ht="15.75" customHeight="1" x14ac:dyDescent="0.3">
      <c r="Z856" s="26"/>
      <c r="AB856" s="27"/>
      <c r="AH856" s="8"/>
    </row>
    <row r="857" spans="26:34" ht="15.75" customHeight="1" x14ac:dyDescent="0.3">
      <c r="Z857" s="26"/>
      <c r="AB857" s="27"/>
      <c r="AH857" s="8"/>
    </row>
    <row r="858" spans="26:34" ht="15.75" customHeight="1" x14ac:dyDescent="0.3">
      <c r="Z858" s="26"/>
      <c r="AB858" s="27"/>
      <c r="AH858" s="8"/>
    </row>
    <row r="859" spans="26:34" ht="15.75" customHeight="1" x14ac:dyDescent="0.3">
      <c r="Z859" s="26"/>
      <c r="AB859" s="27"/>
      <c r="AH859" s="8"/>
    </row>
    <row r="860" spans="26:34" ht="15.75" customHeight="1" x14ac:dyDescent="0.3">
      <c r="Z860" s="26"/>
      <c r="AB860" s="27"/>
      <c r="AH860" s="8"/>
    </row>
    <row r="861" spans="26:34" ht="15.75" customHeight="1" x14ac:dyDescent="0.3">
      <c r="Z861" s="26"/>
      <c r="AB861" s="27"/>
      <c r="AH861" s="8"/>
    </row>
    <row r="862" spans="26:34" ht="15.75" customHeight="1" x14ac:dyDescent="0.3">
      <c r="Z862" s="26"/>
      <c r="AB862" s="27"/>
      <c r="AH862" s="8"/>
    </row>
    <row r="863" spans="26:34" ht="15.75" customHeight="1" x14ac:dyDescent="0.3">
      <c r="Z863" s="26"/>
      <c r="AB863" s="27"/>
      <c r="AH863" s="8"/>
    </row>
    <row r="864" spans="26:34" ht="15.75" customHeight="1" x14ac:dyDescent="0.3">
      <c r="Z864" s="26"/>
      <c r="AB864" s="27"/>
      <c r="AH864" s="8"/>
    </row>
    <row r="865" spans="26:34" ht="15.75" customHeight="1" x14ac:dyDescent="0.3">
      <c r="Z865" s="26"/>
      <c r="AB865" s="27"/>
      <c r="AH865" s="8"/>
    </row>
    <row r="866" spans="26:34" ht="15.75" customHeight="1" x14ac:dyDescent="0.3">
      <c r="Z866" s="26"/>
      <c r="AB866" s="27"/>
      <c r="AH866" s="8"/>
    </row>
    <row r="867" spans="26:34" ht="15.75" customHeight="1" x14ac:dyDescent="0.3">
      <c r="Z867" s="26"/>
      <c r="AB867" s="27"/>
      <c r="AH867" s="8"/>
    </row>
    <row r="868" spans="26:34" ht="15.75" customHeight="1" x14ac:dyDescent="0.3">
      <c r="Z868" s="26"/>
      <c r="AB868" s="27"/>
      <c r="AH868" s="8"/>
    </row>
    <row r="869" spans="26:34" ht="15.75" customHeight="1" x14ac:dyDescent="0.3">
      <c r="Z869" s="26"/>
      <c r="AB869" s="27"/>
      <c r="AH869" s="8"/>
    </row>
    <row r="870" spans="26:34" ht="15.75" customHeight="1" x14ac:dyDescent="0.3">
      <c r="Z870" s="26"/>
      <c r="AB870" s="27"/>
      <c r="AH870" s="8"/>
    </row>
    <row r="871" spans="26:34" ht="15.75" customHeight="1" x14ac:dyDescent="0.3">
      <c r="Z871" s="26"/>
      <c r="AB871" s="27"/>
      <c r="AH871" s="8"/>
    </row>
    <row r="872" spans="26:34" ht="15.75" customHeight="1" x14ac:dyDescent="0.3">
      <c r="Z872" s="26"/>
      <c r="AB872" s="27"/>
      <c r="AH872" s="8"/>
    </row>
    <row r="873" spans="26:34" ht="15.75" customHeight="1" x14ac:dyDescent="0.3">
      <c r="Z873" s="26"/>
      <c r="AB873" s="27"/>
      <c r="AH873" s="8"/>
    </row>
    <row r="874" spans="26:34" ht="15.75" customHeight="1" x14ac:dyDescent="0.3">
      <c r="Z874" s="26"/>
      <c r="AB874" s="27"/>
      <c r="AH874" s="8"/>
    </row>
    <row r="875" spans="26:34" ht="15.75" customHeight="1" x14ac:dyDescent="0.3">
      <c r="Z875" s="26"/>
      <c r="AB875" s="27"/>
      <c r="AH875" s="8"/>
    </row>
    <row r="876" spans="26:34" ht="15.75" customHeight="1" x14ac:dyDescent="0.3">
      <c r="Z876" s="26"/>
      <c r="AB876" s="27"/>
      <c r="AH876" s="8"/>
    </row>
    <row r="877" spans="26:34" ht="15.75" customHeight="1" x14ac:dyDescent="0.3">
      <c r="Z877" s="26"/>
      <c r="AB877" s="27"/>
      <c r="AH877" s="8"/>
    </row>
    <row r="878" spans="26:34" ht="15.75" customHeight="1" x14ac:dyDescent="0.3">
      <c r="Z878" s="26"/>
      <c r="AB878" s="27"/>
      <c r="AH878" s="8"/>
    </row>
    <row r="879" spans="26:34" ht="15.75" customHeight="1" x14ac:dyDescent="0.3">
      <c r="Z879" s="26"/>
      <c r="AB879" s="27"/>
      <c r="AH879" s="8"/>
    </row>
    <row r="880" spans="26:34" ht="15.75" customHeight="1" x14ac:dyDescent="0.3">
      <c r="Z880" s="26"/>
      <c r="AB880" s="27"/>
      <c r="AH880" s="8"/>
    </row>
    <row r="881" spans="26:34" ht="15.75" customHeight="1" x14ac:dyDescent="0.3">
      <c r="Z881" s="26"/>
      <c r="AB881" s="27"/>
      <c r="AH881" s="8"/>
    </row>
    <row r="882" spans="26:34" ht="15.75" customHeight="1" x14ac:dyDescent="0.3">
      <c r="Z882" s="26"/>
      <c r="AB882" s="27"/>
      <c r="AH882" s="8"/>
    </row>
    <row r="883" spans="26:34" ht="15.75" customHeight="1" x14ac:dyDescent="0.3">
      <c r="Z883" s="26"/>
      <c r="AB883" s="27"/>
      <c r="AH883" s="8"/>
    </row>
    <row r="884" spans="26:34" ht="15.75" customHeight="1" x14ac:dyDescent="0.3">
      <c r="Z884" s="26"/>
      <c r="AB884" s="27"/>
      <c r="AH884" s="8"/>
    </row>
    <row r="885" spans="26:34" ht="15.75" customHeight="1" x14ac:dyDescent="0.3">
      <c r="Z885" s="26"/>
      <c r="AB885" s="27"/>
      <c r="AH885" s="8"/>
    </row>
    <row r="886" spans="26:34" ht="15.75" customHeight="1" x14ac:dyDescent="0.3">
      <c r="Z886" s="26"/>
      <c r="AB886" s="27"/>
      <c r="AH886" s="8"/>
    </row>
    <row r="887" spans="26:34" ht="15.75" customHeight="1" x14ac:dyDescent="0.3">
      <c r="Z887" s="26"/>
      <c r="AB887" s="27"/>
      <c r="AH887" s="8"/>
    </row>
    <row r="888" spans="26:34" ht="15.75" customHeight="1" x14ac:dyDescent="0.3">
      <c r="Z888" s="26"/>
      <c r="AB888" s="27"/>
      <c r="AH888" s="8"/>
    </row>
    <row r="889" spans="26:34" ht="15.75" customHeight="1" x14ac:dyDescent="0.3">
      <c r="Z889" s="26"/>
      <c r="AB889" s="27"/>
      <c r="AH889" s="8"/>
    </row>
    <row r="890" spans="26:34" ht="15.75" customHeight="1" x14ac:dyDescent="0.3">
      <c r="Z890" s="26"/>
      <c r="AB890" s="27"/>
      <c r="AH890" s="8"/>
    </row>
    <row r="891" spans="26:34" ht="15.75" customHeight="1" x14ac:dyDescent="0.3">
      <c r="Z891" s="26"/>
      <c r="AB891" s="27"/>
      <c r="AH891" s="8"/>
    </row>
    <row r="892" spans="26:34" ht="15.75" customHeight="1" x14ac:dyDescent="0.3">
      <c r="Z892" s="26"/>
      <c r="AB892" s="27"/>
      <c r="AH892" s="8"/>
    </row>
    <row r="893" spans="26:34" ht="15.75" customHeight="1" x14ac:dyDescent="0.3">
      <c r="Z893" s="26"/>
      <c r="AB893" s="27"/>
      <c r="AH893" s="8"/>
    </row>
    <row r="894" spans="26:34" ht="15.75" customHeight="1" x14ac:dyDescent="0.3">
      <c r="Z894" s="26"/>
      <c r="AB894" s="27"/>
      <c r="AH894" s="8"/>
    </row>
    <row r="895" spans="26:34" ht="15.75" customHeight="1" x14ac:dyDescent="0.3">
      <c r="Z895" s="26"/>
      <c r="AB895" s="27"/>
      <c r="AH895" s="8"/>
    </row>
    <row r="896" spans="26:34" ht="15.75" customHeight="1" x14ac:dyDescent="0.3">
      <c r="Z896" s="26"/>
      <c r="AB896" s="27"/>
      <c r="AH896" s="8"/>
    </row>
    <row r="897" spans="26:34" ht="15.75" customHeight="1" x14ac:dyDescent="0.3">
      <c r="Z897" s="26"/>
      <c r="AB897" s="27"/>
      <c r="AH897" s="8"/>
    </row>
    <row r="898" spans="26:34" ht="15.75" customHeight="1" x14ac:dyDescent="0.3">
      <c r="Z898" s="26"/>
      <c r="AB898" s="27"/>
      <c r="AH898" s="8"/>
    </row>
    <row r="899" spans="26:34" ht="15.75" customHeight="1" x14ac:dyDescent="0.3">
      <c r="Z899" s="26"/>
      <c r="AB899" s="27"/>
      <c r="AH899" s="8"/>
    </row>
    <row r="900" spans="26:34" ht="15.75" customHeight="1" x14ac:dyDescent="0.3">
      <c r="Z900" s="26"/>
      <c r="AB900" s="27"/>
      <c r="AH900" s="8"/>
    </row>
    <row r="901" spans="26:34" ht="15.75" customHeight="1" x14ac:dyDescent="0.3">
      <c r="Z901" s="26"/>
      <c r="AB901" s="27"/>
      <c r="AH901" s="8"/>
    </row>
    <row r="902" spans="26:34" ht="15.75" customHeight="1" x14ac:dyDescent="0.3">
      <c r="Z902" s="26"/>
      <c r="AB902" s="27"/>
      <c r="AH902" s="8"/>
    </row>
    <row r="903" spans="26:34" ht="15.75" customHeight="1" x14ac:dyDescent="0.3">
      <c r="Z903" s="26"/>
      <c r="AB903" s="27"/>
      <c r="AH903" s="8"/>
    </row>
    <row r="904" spans="26:34" ht="15.75" customHeight="1" x14ac:dyDescent="0.3">
      <c r="Z904" s="26"/>
      <c r="AB904" s="27"/>
      <c r="AH904" s="8"/>
    </row>
    <row r="905" spans="26:34" ht="15.75" customHeight="1" x14ac:dyDescent="0.3">
      <c r="Z905" s="26"/>
      <c r="AB905" s="27"/>
      <c r="AH905" s="8"/>
    </row>
    <row r="906" spans="26:34" ht="15.75" customHeight="1" x14ac:dyDescent="0.3">
      <c r="Z906" s="26"/>
      <c r="AB906" s="27"/>
      <c r="AH906" s="8"/>
    </row>
    <row r="907" spans="26:34" ht="15.75" customHeight="1" x14ac:dyDescent="0.3">
      <c r="Z907" s="26"/>
      <c r="AB907" s="27"/>
      <c r="AH907" s="8"/>
    </row>
    <row r="908" spans="26:34" ht="15.75" customHeight="1" x14ac:dyDescent="0.3">
      <c r="Z908" s="26"/>
      <c r="AB908" s="27"/>
      <c r="AH908" s="8"/>
    </row>
    <row r="909" spans="26:34" ht="15.75" customHeight="1" x14ac:dyDescent="0.3">
      <c r="Z909" s="26"/>
      <c r="AB909" s="27"/>
      <c r="AH909" s="8"/>
    </row>
    <row r="910" spans="26:34" ht="15.75" customHeight="1" x14ac:dyDescent="0.3">
      <c r="Z910" s="26"/>
      <c r="AB910" s="27"/>
      <c r="AH910" s="8"/>
    </row>
    <row r="911" spans="26:34" ht="15.75" customHeight="1" x14ac:dyDescent="0.3">
      <c r="Z911" s="26"/>
      <c r="AB911" s="27"/>
      <c r="AH911" s="8"/>
    </row>
    <row r="912" spans="26:34" ht="15.75" customHeight="1" x14ac:dyDescent="0.3">
      <c r="Z912" s="26"/>
      <c r="AB912" s="27"/>
      <c r="AH912" s="8"/>
    </row>
    <row r="913" spans="26:34" ht="15.75" customHeight="1" x14ac:dyDescent="0.3">
      <c r="Z913" s="26"/>
      <c r="AB913" s="27"/>
      <c r="AH913" s="8"/>
    </row>
    <row r="914" spans="26:34" ht="15.75" customHeight="1" x14ac:dyDescent="0.3">
      <c r="Z914" s="26"/>
      <c r="AB914" s="27"/>
      <c r="AH914" s="8"/>
    </row>
    <row r="915" spans="26:34" ht="15.75" customHeight="1" x14ac:dyDescent="0.3">
      <c r="Z915" s="26"/>
      <c r="AB915" s="27"/>
      <c r="AH915" s="8"/>
    </row>
    <row r="916" spans="26:34" ht="15.75" customHeight="1" x14ac:dyDescent="0.3">
      <c r="Z916" s="26"/>
      <c r="AB916" s="27"/>
      <c r="AH916" s="8"/>
    </row>
    <row r="917" spans="26:34" ht="15.75" customHeight="1" x14ac:dyDescent="0.3">
      <c r="Z917" s="26"/>
      <c r="AB917" s="27"/>
      <c r="AH917" s="8"/>
    </row>
    <row r="918" spans="26:34" ht="15.75" customHeight="1" x14ac:dyDescent="0.3">
      <c r="Z918" s="26"/>
      <c r="AB918" s="27"/>
      <c r="AH918" s="8"/>
    </row>
    <row r="919" spans="26:34" ht="15.75" customHeight="1" x14ac:dyDescent="0.3">
      <c r="Z919" s="26"/>
      <c r="AB919" s="27"/>
      <c r="AH919" s="8"/>
    </row>
    <row r="920" spans="26:34" ht="15.75" customHeight="1" x14ac:dyDescent="0.3">
      <c r="Z920" s="26"/>
      <c r="AB920" s="27"/>
      <c r="AH920" s="8"/>
    </row>
    <row r="921" spans="26:34" ht="15.75" customHeight="1" x14ac:dyDescent="0.3">
      <c r="Z921" s="26"/>
      <c r="AB921" s="27"/>
      <c r="AH921" s="8"/>
    </row>
    <row r="922" spans="26:34" ht="15.75" customHeight="1" x14ac:dyDescent="0.3">
      <c r="Z922" s="26"/>
      <c r="AB922" s="27"/>
      <c r="AH922" s="8"/>
    </row>
    <row r="923" spans="26:34" ht="15.75" customHeight="1" x14ac:dyDescent="0.3">
      <c r="Z923" s="26"/>
      <c r="AB923" s="27"/>
      <c r="AH923" s="8"/>
    </row>
    <row r="924" spans="26:34" ht="15.75" customHeight="1" x14ac:dyDescent="0.3">
      <c r="Z924" s="26"/>
      <c r="AB924" s="27"/>
      <c r="AH924" s="8"/>
    </row>
    <row r="925" spans="26:34" ht="15.75" customHeight="1" x14ac:dyDescent="0.3">
      <c r="Z925" s="26"/>
      <c r="AB925" s="27"/>
      <c r="AH925" s="8"/>
    </row>
    <row r="926" spans="26:34" ht="15.75" customHeight="1" x14ac:dyDescent="0.3">
      <c r="Z926" s="26"/>
      <c r="AB926" s="27"/>
      <c r="AH926" s="8"/>
    </row>
    <row r="927" spans="26:34" ht="15.75" customHeight="1" x14ac:dyDescent="0.3">
      <c r="Z927" s="26"/>
      <c r="AB927" s="27"/>
      <c r="AH927" s="8"/>
    </row>
    <row r="928" spans="26:34" ht="15.75" customHeight="1" x14ac:dyDescent="0.3">
      <c r="Z928" s="26"/>
      <c r="AB928" s="27"/>
      <c r="AH928" s="8"/>
    </row>
    <row r="929" spans="26:34" ht="15.75" customHeight="1" x14ac:dyDescent="0.3">
      <c r="Z929" s="26"/>
      <c r="AB929" s="27"/>
      <c r="AH929" s="8"/>
    </row>
    <row r="930" spans="26:34" ht="15.75" customHeight="1" x14ac:dyDescent="0.3">
      <c r="Z930" s="26"/>
      <c r="AB930" s="27"/>
      <c r="AH930" s="8"/>
    </row>
    <row r="931" spans="26:34" ht="15.75" customHeight="1" x14ac:dyDescent="0.3">
      <c r="Z931" s="26"/>
      <c r="AB931" s="27"/>
      <c r="AH931" s="8"/>
    </row>
    <row r="932" spans="26:34" ht="15.75" customHeight="1" x14ac:dyDescent="0.3">
      <c r="Z932" s="26"/>
      <c r="AB932" s="27"/>
      <c r="AH932" s="8"/>
    </row>
    <row r="933" spans="26:34" ht="15.75" customHeight="1" x14ac:dyDescent="0.3">
      <c r="Z933" s="26"/>
      <c r="AB933" s="27"/>
      <c r="AH933" s="8"/>
    </row>
    <row r="934" spans="26:34" ht="15.75" customHeight="1" x14ac:dyDescent="0.3">
      <c r="Z934" s="26"/>
      <c r="AB934" s="27"/>
      <c r="AH934" s="8"/>
    </row>
    <row r="935" spans="26:34" ht="15.75" customHeight="1" x14ac:dyDescent="0.3">
      <c r="Z935" s="26"/>
      <c r="AB935" s="27"/>
      <c r="AH935" s="8"/>
    </row>
    <row r="936" spans="26:34" ht="15.75" customHeight="1" x14ac:dyDescent="0.3">
      <c r="Z936" s="26"/>
      <c r="AB936" s="27"/>
      <c r="AH936" s="8"/>
    </row>
    <row r="937" spans="26:34" ht="15.75" customHeight="1" x14ac:dyDescent="0.3">
      <c r="Z937" s="26"/>
      <c r="AB937" s="27"/>
      <c r="AH937" s="8"/>
    </row>
    <row r="938" spans="26:34" ht="15.75" customHeight="1" x14ac:dyDescent="0.3">
      <c r="Z938" s="26"/>
      <c r="AB938" s="27"/>
      <c r="AH938" s="8"/>
    </row>
    <row r="939" spans="26:34" ht="15.75" customHeight="1" x14ac:dyDescent="0.3">
      <c r="Z939" s="26"/>
      <c r="AB939" s="27"/>
      <c r="AH939" s="8"/>
    </row>
    <row r="940" spans="26:34" ht="15.75" customHeight="1" x14ac:dyDescent="0.3">
      <c r="Z940" s="26"/>
      <c r="AB940" s="27"/>
      <c r="AH940" s="8"/>
    </row>
    <row r="941" spans="26:34" ht="15.75" customHeight="1" x14ac:dyDescent="0.3">
      <c r="Z941" s="26"/>
      <c r="AB941" s="27"/>
      <c r="AH941" s="8"/>
    </row>
    <row r="942" spans="26:34" ht="15.75" customHeight="1" x14ac:dyDescent="0.3">
      <c r="Z942" s="26"/>
      <c r="AB942" s="27"/>
      <c r="AH942" s="8"/>
    </row>
    <row r="943" spans="26:34" ht="15.75" customHeight="1" x14ac:dyDescent="0.3">
      <c r="Z943" s="26"/>
      <c r="AB943" s="27"/>
      <c r="AH943" s="8"/>
    </row>
    <row r="944" spans="26:34" ht="15.75" customHeight="1" x14ac:dyDescent="0.3">
      <c r="Z944" s="26"/>
      <c r="AB944" s="27"/>
      <c r="AH944" s="8"/>
    </row>
    <row r="945" spans="26:34" ht="15.75" customHeight="1" x14ac:dyDescent="0.3">
      <c r="Z945" s="26"/>
      <c r="AB945" s="27"/>
      <c r="AH945" s="8"/>
    </row>
    <row r="946" spans="26:34" ht="15.75" customHeight="1" x14ac:dyDescent="0.3">
      <c r="Z946" s="26"/>
      <c r="AB946" s="27"/>
      <c r="AH946" s="8"/>
    </row>
    <row r="947" spans="26:34" ht="15.75" customHeight="1" x14ac:dyDescent="0.3">
      <c r="Z947" s="26"/>
      <c r="AB947" s="27"/>
      <c r="AH947" s="8"/>
    </row>
    <row r="948" spans="26:34" ht="15.75" customHeight="1" x14ac:dyDescent="0.3">
      <c r="Z948" s="26"/>
      <c r="AB948" s="27"/>
      <c r="AH948" s="8"/>
    </row>
    <row r="949" spans="26:34" ht="15.75" customHeight="1" x14ac:dyDescent="0.3">
      <c r="Z949" s="26"/>
      <c r="AB949" s="27"/>
      <c r="AH949" s="8"/>
    </row>
    <row r="950" spans="26:34" ht="15.75" customHeight="1" x14ac:dyDescent="0.3">
      <c r="Z950" s="26"/>
      <c r="AB950" s="27"/>
      <c r="AH950" s="8"/>
    </row>
    <row r="951" spans="26:34" ht="15.75" customHeight="1" x14ac:dyDescent="0.3">
      <c r="Z951" s="26"/>
      <c r="AB951" s="27"/>
      <c r="AH951" s="8"/>
    </row>
    <row r="952" spans="26:34" ht="15.75" customHeight="1" x14ac:dyDescent="0.3">
      <c r="Z952" s="26"/>
      <c r="AB952" s="27"/>
      <c r="AH952" s="8"/>
    </row>
    <row r="953" spans="26:34" ht="15.75" customHeight="1" x14ac:dyDescent="0.3">
      <c r="Z953" s="26"/>
      <c r="AB953" s="27"/>
      <c r="AH953" s="8"/>
    </row>
    <row r="954" spans="26:34" ht="15.75" customHeight="1" x14ac:dyDescent="0.3">
      <c r="Z954" s="26"/>
      <c r="AB954" s="27"/>
      <c r="AH954" s="8"/>
    </row>
    <row r="955" spans="26:34" ht="15.75" customHeight="1" x14ac:dyDescent="0.3">
      <c r="Z955" s="26"/>
      <c r="AB955" s="27"/>
      <c r="AH955" s="8"/>
    </row>
    <row r="956" spans="26:34" ht="15.75" customHeight="1" x14ac:dyDescent="0.3">
      <c r="Z956" s="26"/>
      <c r="AB956" s="27"/>
      <c r="AH956" s="8"/>
    </row>
    <row r="957" spans="26:34" ht="15.75" customHeight="1" x14ac:dyDescent="0.3">
      <c r="Z957" s="26"/>
      <c r="AB957" s="27"/>
      <c r="AH957" s="8"/>
    </row>
    <row r="958" spans="26:34" ht="15.75" customHeight="1" x14ac:dyDescent="0.3">
      <c r="Z958" s="26"/>
      <c r="AB958" s="27"/>
      <c r="AH958" s="8"/>
    </row>
    <row r="959" spans="26:34" ht="15.75" customHeight="1" x14ac:dyDescent="0.3">
      <c r="Z959" s="26"/>
      <c r="AB959" s="27"/>
      <c r="AH959" s="8"/>
    </row>
    <row r="960" spans="26:34" ht="15.75" customHeight="1" x14ac:dyDescent="0.3">
      <c r="Z960" s="26"/>
      <c r="AB960" s="27"/>
      <c r="AH960" s="8"/>
    </row>
    <row r="961" spans="26:34" ht="15.75" customHeight="1" x14ac:dyDescent="0.3">
      <c r="Z961" s="26"/>
      <c r="AB961" s="27"/>
      <c r="AH961" s="8"/>
    </row>
    <row r="962" spans="26:34" ht="15.75" customHeight="1" x14ac:dyDescent="0.3">
      <c r="Z962" s="26"/>
      <c r="AB962" s="27"/>
      <c r="AH962" s="8"/>
    </row>
    <row r="963" spans="26:34" ht="15.75" customHeight="1" x14ac:dyDescent="0.3">
      <c r="Z963" s="26"/>
      <c r="AB963" s="27"/>
      <c r="AH963" s="8"/>
    </row>
    <row r="964" spans="26:34" ht="15.75" customHeight="1" x14ac:dyDescent="0.3">
      <c r="Z964" s="26"/>
      <c r="AB964" s="27"/>
      <c r="AH964" s="8"/>
    </row>
    <row r="965" spans="26:34" ht="15.75" customHeight="1" x14ac:dyDescent="0.3">
      <c r="Z965" s="26"/>
      <c r="AB965" s="27"/>
      <c r="AH965" s="8"/>
    </row>
    <row r="966" spans="26:34" ht="15.75" customHeight="1" x14ac:dyDescent="0.3">
      <c r="Z966" s="26"/>
      <c r="AB966" s="27"/>
      <c r="AH966" s="8"/>
    </row>
    <row r="967" spans="26:34" ht="15.75" customHeight="1" x14ac:dyDescent="0.3">
      <c r="Z967" s="26"/>
      <c r="AB967" s="27"/>
      <c r="AH967" s="8"/>
    </row>
    <row r="968" spans="26:34" ht="15.75" customHeight="1" x14ac:dyDescent="0.3">
      <c r="Z968" s="26"/>
      <c r="AB968" s="27"/>
      <c r="AH968" s="8"/>
    </row>
    <row r="969" spans="26:34" ht="15.75" customHeight="1" x14ac:dyDescent="0.3">
      <c r="Z969" s="26"/>
      <c r="AB969" s="27"/>
      <c r="AH969" s="8"/>
    </row>
    <row r="970" spans="26:34" ht="15.75" customHeight="1" x14ac:dyDescent="0.3">
      <c r="Z970" s="26"/>
      <c r="AB970" s="27"/>
      <c r="AH970" s="8"/>
    </row>
    <row r="971" spans="26:34" ht="15.75" customHeight="1" x14ac:dyDescent="0.3">
      <c r="Z971" s="26"/>
      <c r="AB971" s="27"/>
      <c r="AH971" s="8"/>
    </row>
    <row r="972" spans="26:34" ht="15.75" customHeight="1" x14ac:dyDescent="0.3">
      <c r="Z972" s="26"/>
      <c r="AB972" s="27"/>
      <c r="AH972" s="8"/>
    </row>
    <row r="973" spans="26:34" ht="15.75" customHeight="1" x14ac:dyDescent="0.3">
      <c r="Z973" s="26"/>
      <c r="AB973" s="27"/>
      <c r="AH973" s="8"/>
    </row>
    <row r="974" spans="26:34" ht="15.75" customHeight="1" x14ac:dyDescent="0.3">
      <c r="Z974" s="26"/>
      <c r="AB974" s="27"/>
      <c r="AH974" s="8"/>
    </row>
    <row r="975" spans="26:34" ht="15.75" customHeight="1" x14ac:dyDescent="0.3">
      <c r="Z975" s="26"/>
      <c r="AB975" s="27"/>
      <c r="AH975" s="8"/>
    </row>
    <row r="976" spans="26:34" ht="15.75" customHeight="1" x14ac:dyDescent="0.3">
      <c r="Z976" s="26"/>
      <c r="AB976" s="27"/>
      <c r="AH976" s="8"/>
    </row>
    <row r="977" spans="26:34" ht="15.75" customHeight="1" x14ac:dyDescent="0.3">
      <c r="Z977" s="26"/>
      <c r="AB977" s="27"/>
      <c r="AH977" s="8"/>
    </row>
    <row r="978" spans="26:34" ht="15.75" customHeight="1" x14ac:dyDescent="0.3">
      <c r="Z978" s="26"/>
      <c r="AB978" s="27"/>
      <c r="AH978" s="8"/>
    </row>
    <row r="979" spans="26:34" ht="15.75" customHeight="1" x14ac:dyDescent="0.3">
      <c r="Z979" s="26"/>
      <c r="AB979" s="27"/>
      <c r="AH979" s="8"/>
    </row>
    <row r="980" spans="26:34" ht="15.75" customHeight="1" x14ac:dyDescent="0.3">
      <c r="Z980" s="26"/>
      <c r="AB980" s="27"/>
      <c r="AH980" s="8"/>
    </row>
  </sheetData>
  <sheetProtection algorithmName="SHA-512" hashValue="qGpQ+TDgBWLrx3MhuI6tKSPEC8oQSO/UZTFlfuxW0VQZ27xVBkyri69VzMKYFYJGrn0lbRWqvkHU5GtEz+wyyw==" saltValue="byE68hckabzeWE1VdpSsKQ==" spinCount="100000" sheet="1" objects="1" scenarios="1"/>
  <mergeCells count="23">
    <mergeCell ref="H2:I2"/>
    <mergeCell ref="H3:I6"/>
    <mergeCell ref="C23:C31"/>
    <mergeCell ref="F23:F24"/>
    <mergeCell ref="G23:G24"/>
    <mergeCell ref="D25:D29"/>
    <mergeCell ref="F25:F29"/>
    <mergeCell ref="E23:E24"/>
    <mergeCell ref="E25:E27"/>
    <mergeCell ref="Y4:AA8"/>
    <mergeCell ref="C11:C22"/>
    <mergeCell ref="E11:E13"/>
    <mergeCell ref="F11:F13"/>
    <mergeCell ref="F14:F22"/>
    <mergeCell ref="G11:G13"/>
    <mergeCell ref="H11:H12"/>
    <mergeCell ref="D14:D16"/>
    <mergeCell ref="E14:E16"/>
    <mergeCell ref="D11:D13"/>
    <mergeCell ref="E17:E19"/>
    <mergeCell ref="D20:D22"/>
    <mergeCell ref="E20:E22"/>
    <mergeCell ref="D17:D19"/>
  </mergeCells>
  <pageMargins left="0.7" right="0.7" top="0.75" bottom="0.75" header="0" footer="0"/>
  <pageSetup paperSize="9" scale="15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3B27C3-0D58-40D2-BE11-277CAFDF482D}">
  <dimension ref="A1:T27"/>
  <sheetViews>
    <sheetView workbookViewId="0">
      <selection activeCell="M2" sqref="M2"/>
    </sheetView>
  </sheetViews>
  <sheetFormatPr defaultRowHeight="14.4" x14ac:dyDescent="0.3"/>
  <cols>
    <col min="2" max="2" width="29.44140625" style="41" customWidth="1"/>
    <col min="3" max="3" width="13.6640625" style="46" bestFit="1" customWidth="1"/>
    <col min="4" max="4" width="9.109375" style="46"/>
    <col min="5" max="5" width="10.6640625" style="46" bestFit="1" customWidth="1"/>
    <col min="6" max="6" width="10.6640625" style="49" customWidth="1"/>
    <col min="7" max="7" width="32.33203125" customWidth="1"/>
    <col min="8" max="8" width="13.6640625" bestFit="1" customWidth="1"/>
    <col min="9" max="9" width="9.5546875" bestFit="1" customWidth="1"/>
    <col min="10" max="10" width="10.6640625" bestFit="1" customWidth="1"/>
  </cols>
  <sheetData>
    <row r="1" spans="1:20" x14ac:dyDescent="0.3">
      <c r="B1" s="42" t="s">
        <v>110</v>
      </c>
      <c r="C1" s="45" t="s">
        <v>105</v>
      </c>
      <c r="D1" s="45" t="s">
        <v>107</v>
      </c>
      <c r="E1" s="45" t="s">
        <v>106</v>
      </c>
      <c r="F1" s="48"/>
      <c r="G1" s="42" t="s">
        <v>111</v>
      </c>
      <c r="H1" s="45" t="s">
        <v>105</v>
      </c>
      <c r="I1" s="45" t="s">
        <v>107</v>
      </c>
      <c r="J1" s="45" t="s">
        <v>106</v>
      </c>
    </row>
    <row r="2" spans="1:20" ht="153.75" customHeight="1" x14ac:dyDescent="0.3">
      <c r="A2" s="182" t="s">
        <v>108</v>
      </c>
      <c r="B2" s="41" t="e" vm="1">
        <v>#VALUE!</v>
      </c>
      <c r="C2" s="157">
        <v>3246315</v>
      </c>
      <c r="D2" s="46">
        <v>1817</v>
      </c>
      <c r="E2" s="46">
        <v>0</v>
      </c>
      <c r="G2" t="e" vm="2">
        <v>#VALUE!</v>
      </c>
      <c r="H2">
        <v>228349</v>
      </c>
      <c r="I2">
        <v>2673</v>
      </c>
      <c r="J2">
        <v>126348</v>
      </c>
    </row>
    <row r="3" spans="1:20" ht="153.9" customHeight="1" x14ac:dyDescent="0.3">
      <c r="A3" s="183"/>
      <c r="B3" s="41" t="e" vm="3">
        <v>#VALUE!</v>
      </c>
      <c r="C3" s="157">
        <v>2478895</v>
      </c>
      <c r="D3" s="46">
        <v>17206</v>
      </c>
      <c r="E3" s="46">
        <v>0</v>
      </c>
      <c r="G3" t="e" vm="4">
        <v>#VALUE!</v>
      </c>
      <c r="H3">
        <v>305649</v>
      </c>
      <c r="I3">
        <v>2707</v>
      </c>
      <c r="J3">
        <v>192787</v>
      </c>
      <c r="T3" s="157"/>
    </row>
    <row r="4" spans="1:20" ht="153.9" customHeight="1" x14ac:dyDescent="0.3">
      <c r="A4" s="183"/>
      <c r="B4" s="41" t="e" vm="5">
        <v>#VALUE!</v>
      </c>
      <c r="C4" s="46">
        <v>29672</v>
      </c>
      <c r="D4" s="46">
        <v>78</v>
      </c>
      <c r="E4" s="46">
        <v>0</v>
      </c>
      <c r="G4" t="e" vm="6">
        <v>#VALUE!</v>
      </c>
      <c r="H4">
        <v>331513</v>
      </c>
      <c r="I4">
        <v>2764</v>
      </c>
      <c r="J4">
        <v>196171</v>
      </c>
    </row>
    <row r="5" spans="1:20" ht="153.9" customHeight="1" x14ac:dyDescent="0.3">
      <c r="A5" s="183"/>
      <c r="B5" s="41" t="e" vm="7">
        <v>#VALUE!</v>
      </c>
      <c r="C5" s="46">
        <v>55901</v>
      </c>
      <c r="D5" s="46">
        <v>84</v>
      </c>
      <c r="E5" s="46">
        <v>0</v>
      </c>
      <c r="G5" t="e" vm="8">
        <v>#VALUE!</v>
      </c>
      <c r="H5">
        <v>170651</v>
      </c>
      <c r="I5">
        <v>2486</v>
      </c>
      <c r="J5">
        <v>79274</v>
      </c>
    </row>
    <row r="6" spans="1:20" ht="153.9" customHeight="1" x14ac:dyDescent="0.3">
      <c r="A6" s="183"/>
      <c r="B6" s="41" t="e" vm="9">
        <v>#VALUE!</v>
      </c>
      <c r="C6" s="46">
        <v>4704</v>
      </c>
      <c r="D6" s="46">
        <v>16</v>
      </c>
      <c r="E6" s="46">
        <v>0</v>
      </c>
    </row>
    <row r="7" spans="1:20" ht="153.9" customHeight="1" x14ac:dyDescent="0.3">
      <c r="A7" s="183"/>
      <c r="B7" s="41" t="e" vm="10">
        <v>#VALUE!</v>
      </c>
      <c r="C7" s="46">
        <v>249519</v>
      </c>
      <c r="D7" s="46">
        <v>136</v>
      </c>
      <c r="E7" s="46">
        <v>0</v>
      </c>
    </row>
    <row r="8" spans="1:20" ht="153.9" customHeight="1" x14ac:dyDescent="0.3">
      <c r="A8" s="183"/>
      <c r="B8" s="41" t="e" vm="11">
        <v>#VALUE!</v>
      </c>
      <c r="C8" s="46">
        <v>81644</v>
      </c>
      <c r="D8" s="46">
        <v>2378</v>
      </c>
      <c r="E8" s="46">
        <v>0</v>
      </c>
    </row>
    <row r="9" spans="1:20" ht="153.9" customHeight="1" x14ac:dyDescent="0.3">
      <c r="A9" s="183"/>
      <c r="B9" s="41" t="e" vm="12">
        <v>#VALUE!</v>
      </c>
      <c r="C9" s="46">
        <v>8085</v>
      </c>
      <c r="D9" s="46">
        <v>48</v>
      </c>
      <c r="E9" s="46">
        <v>0</v>
      </c>
    </row>
    <row r="10" spans="1:20" ht="14.25" customHeight="1" x14ac:dyDescent="0.3">
      <c r="A10" s="43"/>
    </row>
    <row r="11" spans="1:20" ht="153.9" customHeight="1" x14ac:dyDescent="0.3">
      <c r="A11" s="184" t="s">
        <v>109</v>
      </c>
      <c r="B11" s="41" t="e" vm="13">
        <v>#VALUE!</v>
      </c>
      <c r="C11" s="47">
        <v>910209</v>
      </c>
      <c r="D11" s="47">
        <v>12298</v>
      </c>
      <c r="E11" s="46">
        <v>0</v>
      </c>
      <c r="G11" t="e" vm="2">
        <v>#VALUE!</v>
      </c>
      <c r="H11">
        <v>203667</v>
      </c>
      <c r="I11">
        <v>803</v>
      </c>
      <c r="J11">
        <v>141640</v>
      </c>
    </row>
    <row r="12" spans="1:20" ht="153.9" customHeight="1" x14ac:dyDescent="0.3">
      <c r="A12" s="185"/>
      <c r="B12" s="41" t="e" vm="14">
        <v>#VALUE!</v>
      </c>
      <c r="C12" s="47">
        <v>1016856</v>
      </c>
      <c r="D12" s="47">
        <v>4733</v>
      </c>
      <c r="E12" s="46">
        <v>0</v>
      </c>
      <c r="G12" t="e" vm="4">
        <v>#VALUE!</v>
      </c>
      <c r="H12">
        <v>149464</v>
      </c>
      <c r="I12">
        <v>221</v>
      </c>
      <c r="J12">
        <v>96144</v>
      </c>
    </row>
    <row r="13" spans="1:20" ht="153.9" customHeight="1" x14ac:dyDescent="0.3">
      <c r="A13" s="185"/>
      <c r="B13" s="41" t="e" vm="15">
        <v>#VALUE!</v>
      </c>
      <c r="C13" s="47">
        <v>539803</v>
      </c>
      <c r="D13" s="47">
        <v>307</v>
      </c>
      <c r="E13" s="46">
        <v>0</v>
      </c>
      <c r="G13" t="e" vm="6">
        <v>#VALUE!</v>
      </c>
      <c r="H13">
        <v>168119</v>
      </c>
      <c r="I13">
        <v>83</v>
      </c>
      <c r="J13">
        <v>116017</v>
      </c>
    </row>
    <row r="14" spans="1:20" ht="153.9" customHeight="1" x14ac:dyDescent="0.3">
      <c r="A14" s="185"/>
      <c r="B14" s="41" t="e" vm="16">
        <v>#VALUE!</v>
      </c>
      <c r="C14" s="47">
        <v>3003620</v>
      </c>
      <c r="D14" s="47">
        <v>4130</v>
      </c>
      <c r="E14" s="46">
        <v>0</v>
      </c>
      <c r="G14" t="e" vm="8">
        <v>#VALUE!</v>
      </c>
      <c r="H14">
        <v>353774</v>
      </c>
      <c r="I14">
        <v>243</v>
      </c>
      <c r="J14">
        <v>227930</v>
      </c>
    </row>
    <row r="15" spans="1:20" ht="153.9" customHeight="1" x14ac:dyDescent="0.3">
      <c r="A15" s="185"/>
      <c r="B15" s="41" t="e" vm="17">
        <v>#VALUE!</v>
      </c>
      <c r="C15" s="47">
        <v>942539</v>
      </c>
      <c r="D15" s="47">
        <v>504</v>
      </c>
      <c r="E15" s="46">
        <v>0</v>
      </c>
    </row>
    <row r="16" spans="1:20" ht="153.9" customHeight="1" x14ac:dyDescent="0.3">
      <c r="A16" s="185"/>
      <c r="B16" s="41" t="e" vm="18">
        <v>#VALUE!</v>
      </c>
      <c r="C16" s="47">
        <v>306558</v>
      </c>
      <c r="D16" s="47">
        <v>174</v>
      </c>
      <c r="E16" s="46">
        <v>0</v>
      </c>
    </row>
    <row r="17" spans="1:10" ht="153.9" customHeight="1" x14ac:dyDescent="0.3">
      <c r="A17" s="185"/>
      <c r="B17" s="41" t="e" vm="19">
        <v>#VALUE!</v>
      </c>
      <c r="C17" s="47">
        <v>261253</v>
      </c>
      <c r="D17" s="47">
        <v>144</v>
      </c>
      <c r="E17" s="46">
        <v>0</v>
      </c>
    </row>
    <row r="18" spans="1:10" ht="153.9" customHeight="1" x14ac:dyDescent="0.3">
      <c r="A18" s="185"/>
      <c r="B18" s="41" t="e" vm="20">
        <v>#VALUE!</v>
      </c>
      <c r="C18" s="47">
        <v>502237</v>
      </c>
      <c r="D18" s="47">
        <v>259</v>
      </c>
      <c r="E18" s="46">
        <v>0</v>
      </c>
    </row>
    <row r="19" spans="1:10" ht="18.75" customHeight="1" x14ac:dyDescent="0.3">
      <c r="A19" s="44"/>
      <c r="C19" s="47"/>
      <c r="D19" s="47"/>
    </row>
    <row r="20" spans="1:10" ht="153.9" customHeight="1" x14ac:dyDescent="0.3">
      <c r="A20" s="186" t="s">
        <v>104</v>
      </c>
      <c r="B20" s="41" t="e" vm="13">
        <v>#VALUE!</v>
      </c>
      <c r="C20" s="47">
        <v>884396</v>
      </c>
      <c r="D20" s="47">
        <v>7467</v>
      </c>
      <c r="E20" s="46">
        <v>0</v>
      </c>
      <c r="G20" t="e" vm="2">
        <v>#VALUE!</v>
      </c>
      <c r="H20">
        <v>65337</v>
      </c>
      <c r="I20">
        <v>116</v>
      </c>
      <c r="J20">
        <v>52792</v>
      </c>
    </row>
    <row r="21" spans="1:10" ht="153.9" customHeight="1" x14ac:dyDescent="0.3">
      <c r="A21" s="187"/>
      <c r="B21" s="41" t="e" vm="14">
        <v>#VALUE!</v>
      </c>
      <c r="C21" s="47">
        <v>1434843</v>
      </c>
      <c r="D21" s="47">
        <v>4433</v>
      </c>
      <c r="E21" s="46">
        <v>0</v>
      </c>
      <c r="G21" t="e" vm="4">
        <v>#VALUE!</v>
      </c>
      <c r="H21">
        <v>169675</v>
      </c>
      <c r="I21">
        <v>699</v>
      </c>
      <c r="J21">
        <v>152021</v>
      </c>
    </row>
    <row r="22" spans="1:10" ht="153.9" customHeight="1" x14ac:dyDescent="0.3">
      <c r="A22" s="187"/>
      <c r="B22" s="41" t="e" vm="15">
        <v>#VALUE!</v>
      </c>
      <c r="C22" s="47">
        <v>818219</v>
      </c>
      <c r="D22" s="47">
        <v>382</v>
      </c>
      <c r="E22" s="46">
        <v>0</v>
      </c>
      <c r="G22" t="e" vm="6">
        <v>#VALUE!</v>
      </c>
      <c r="H22">
        <v>145467</v>
      </c>
      <c r="I22">
        <v>187</v>
      </c>
      <c r="J22">
        <v>111416</v>
      </c>
    </row>
    <row r="23" spans="1:10" ht="153.9" customHeight="1" x14ac:dyDescent="0.3">
      <c r="A23" s="187"/>
      <c r="B23" s="41" t="e" vm="16">
        <v>#VALUE!</v>
      </c>
      <c r="C23" s="47">
        <v>490263</v>
      </c>
      <c r="D23" s="47">
        <v>288</v>
      </c>
      <c r="E23" s="46">
        <v>0</v>
      </c>
      <c r="G23" t="e" vm="8">
        <v>#VALUE!</v>
      </c>
      <c r="H23">
        <v>157273</v>
      </c>
      <c r="I23">
        <v>385</v>
      </c>
      <c r="J23">
        <v>127107</v>
      </c>
    </row>
    <row r="24" spans="1:10" ht="153.9" customHeight="1" x14ac:dyDescent="0.3">
      <c r="A24" s="187"/>
      <c r="B24" s="41" t="e" vm="17">
        <v>#VALUE!</v>
      </c>
      <c r="C24" s="47">
        <v>524341</v>
      </c>
      <c r="D24" s="47">
        <v>374</v>
      </c>
      <c r="E24" s="46">
        <v>0</v>
      </c>
    </row>
    <row r="25" spans="1:10" ht="153.9" customHeight="1" x14ac:dyDescent="0.3">
      <c r="A25" s="187"/>
      <c r="B25" s="41" t="e" vm="18">
        <v>#VALUE!</v>
      </c>
      <c r="C25" s="47">
        <v>66340</v>
      </c>
      <c r="D25" s="47">
        <v>1263</v>
      </c>
      <c r="E25" s="46">
        <v>0</v>
      </c>
    </row>
    <row r="26" spans="1:10" ht="153.9" customHeight="1" x14ac:dyDescent="0.3">
      <c r="A26" s="187"/>
      <c r="B26" s="41" t="e" vm="19">
        <v>#VALUE!</v>
      </c>
      <c r="C26" s="47">
        <v>470288</v>
      </c>
      <c r="D26" s="47">
        <v>3255</v>
      </c>
      <c r="E26" s="46">
        <v>0</v>
      </c>
    </row>
    <row r="27" spans="1:10" ht="153.9" customHeight="1" x14ac:dyDescent="0.3">
      <c r="A27" s="187"/>
      <c r="B27" s="41" t="e" vm="20">
        <v>#VALUE!</v>
      </c>
      <c r="C27" s="47">
        <v>711186</v>
      </c>
      <c r="D27" s="47">
        <v>380</v>
      </c>
      <c r="E27" s="46">
        <v>0</v>
      </c>
    </row>
  </sheetData>
  <mergeCells count="3">
    <mergeCell ref="A2:A9"/>
    <mergeCell ref="A11:A18"/>
    <mergeCell ref="A20:A27"/>
  </mergeCells>
  <pageMargins left="0.7" right="0.7" top="0.75" bottom="0.75" header="0.3" footer="0.3"/>
  <pageSetup paperSize="9" orientation="portrait" horizontalDpi="4294967293" verticalDpi="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Arkusze</vt:lpstr>
      </vt:variant>
      <vt:variant>
        <vt:i4>5</vt:i4>
      </vt:variant>
    </vt:vector>
  </HeadingPairs>
  <TitlesOfParts>
    <vt:vector size="5" baseType="lpstr">
      <vt:lpstr>Sumarycznie</vt:lpstr>
      <vt:lpstr>Mediaplan Niemcy</vt:lpstr>
      <vt:lpstr>Mediaplan Wielka Brytania</vt:lpstr>
      <vt:lpstr>Mediaplan USA</vt:lpstr>
      <vt:lpstr>Kreacje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Jakub Sakowski</dc:creator>
  <cp:lastModifiedBy>Artur Laskowski</cp:lastModifiedBy>
  <cp:lastPrinted>2026-03-11T07:34:01Z</cp:lastPrinted>
  <dcterms:created xsi:type="dcterms:W3CDTF">2024-04-03T15:13:25Z</dcterms:created>
  <dcterms:modified xsi:type="dcterms:W3CDTF">2026-03-11T07:56:02Z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0x01010062ED92BD646ABC489CD034A05F48DC3B</vt:lpwstr>
  </property>
</Properties>
</file>