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OK 2026\ZP-4 REMONTY CZĄSTKOWE\NA STRONĘ\"/>
    </mc:Choice>
  </mc:AlternateContent>
  <xr:revisionPtr revIDLastSave="0" documentId="13_ncr:1_{0E21A52C-E16D-432D-9DF3-3A4D48E28E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 DROGOWE ROBOTY REMONTOWE - R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H29" i="1"/>
  <c r="H28" i="1" l="1"/>
  <c r="H7" i="1" l="1"/>
  <c r="H17" i="1"/>
  <c r="H31" i="1"/>
  <c r="H32" i="1" l="1"/>
  <c r="H33" i="1" s="1"/>
  <c r="H34" i="1" l="1"/>
</calcChain>
</file>

<file path=xl/sharedStrings.xml><?xml version="1.0" encoding="utf-8"?>
<sst xmlns="http://schemas.openxmlformats.org/spreadsheetml/2006/main" count="130" uniqueCount="76">
  <si>
    <t>Lp</t>
  </si>
  <si>
    <t>Podstawa</t>
  </si>
  <si>
    <t>Opis robót</t>
  </si>
  <si>
    <t>Jednostka</t>
  </si>
  <si>
    <t>Szacowana ilość  na12msc</t>
  </si>
  <si>
    <t>Krotność</t>
  </si>
  <si>
    <t>Cena jednostkowa netto</t>
  </si>
  <si>
    <t>Wartość netto</t>
  </si>
  <si>
    <t>1</t>
  </si>
  <si>
    <t>4</t>
  </si>
  <si>
    <t>5</t>
  </si>
  <si>
    <t>6</t>
  </si>
  <si>
    <t>7</t>
  </si>
  <si>
    <t>8</t>
  </si>
  <si>
    <t>9</t>
  </si>
  <si>
    <t>10</t>
  </si>
  <si>
    <t>Kosztorys</t>
  </si>
  <si>
    <t># Kalkulacja indywidualna</t>
  </si>
  <si>
    <t>m2</t>
  </si>
  <si>
    <t>szt</t>
  </si>
  <si>
    <t>m3</t>
  </si>
  <si>
    <t>m</t>
  </si>
  <si>
    <t>mb</t>
  </si>
  <si>
    <t>Rozbiórka obrzeży betonowych 6-10/30 na podsypce cementowo-piaskowej wraz z transportem materiału z rozbiórki poza teren budowy oraz niezbędnymi robotami ziemnymi</t>
  </si>
  <si>
    <t>Rozbiórka chodnika z kostki betonowej (przemysłowej) grub. 6-10 cm wraz z transportem materiału z rozbiórki poza teren budowy oraz niezbędnymi robotami</t>
  </si>
  <si>
    <t>Drobne naprawy elementów betonowych betonem C16/20 (średnio 0,2 - 0,5 m3/m zużycia betonu w jednym miejscu) cena zawiera (zakup, transport, wbudowanie)</t>
  </si>
  <si>
    <t>Regulacja zasuw wodociągowych i  hydrantów, wraz z niezbędnymi robotami rozbiórkowymi i betoniarskimi</t>
  </si>
  <si>
    <t>Wykonanie przykanalika z rur PVC o średnicy Dn110-200mm (SN8) z uszczelką, grubościennych z przyłączeniem do kanalizacji wraz z robotami ziemnymi wykonaniem zasypki, podbudowy (pozycja obejmuje, zakup transport,  obsadzenie i uzupełnienie)</t>
  </si>
  <si>
    <t>Wymiana kratki na studzience wodościekowej klasa  C250- D400 żeliwo szare (pozycja obejmuje, zakup transport,  obsadzenie)</t>
  </si>
  <si>
    <t>Wymiana  włazu kanalizacyjnego, typ ciężki klasa  C250- D400 żeliwo szare (pozycja obejmuje, zakup transport,  obsadzenie)</t>
  </si>
  <si>
    <t xml:space="preserve">razem wartość netto </t>
  </si>
  <si>
    <t xml:space="preserve">podatek VAT </t>
  </si>
  <si>
    <t xml:space="preserve">razem wartość brutto </t>
  </si>
  <si>
    <t xml:space="preserve">Roboty ziemne wykonywane koparkami podsiębiernymi, z transportem urobku samochodami samowyładowczymi na odległość do 1 km, koparka 0,40 m3, katergoria gruntu III-IV  </t>
  </si>
  <si>
    <t xml:space="preserve">Roboty remontowe  cięcie piłą nawierzchni bitumicznej   na głębokość  5-10  cm -wycinka istniejącego krawężnika i obrzeża przy chodniku bit. </t>
  </si>
  <si>
    <t xml:space="preserve">mb </t>
  </si>
  <si>
    <t>t</t>
  </si>
  <si>
    <t>DROGOWE ROBOTY REMONTOWE -  2026</t>
  </si>
  <si>
    <t xml:space="preserve">Spoinowanie bruku kamiennego o grub. 25 cm </t>
  </si>
  <si>
    <t>2</t>
  </si>
  <si>
    <t>3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</si>
  <si>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</si>
  <si>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</si>
  <si>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</si>
  <si>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</si>
  <si>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</si>
  <si>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</si>
  <si>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</si>
  <si>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</si>
  <si>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</si>
  <si>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</si>
  <si>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</si>
  <si>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</si>
  <si>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</si>
  <si>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</si>
  <si>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</si>
  <si>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</si>
  <si>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</si>
  <si>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 xml:space="preserve">Kosztorys uproszczony - do robót remontowych 2026- infrastruktura drogowa </t>
  </si>
  <si>
    <t>Rozbiórka krawężników betonowych 20/30cm i krawężników 15/30cm posadowionych na ławie betonowej wraz z transportem materiału z rozbiórki poza teren budowy- oraz niezbędnymi robotami ziemnymi</t>
  </si>
  <si>
    <t>Remonty cząstkowe nawierzchni z kostki brukowej, - rozbiórka istniejącej kostki ,uzupełnienie podbudowy ułożenie kostki z rozbiórki,podsypka cementowo-piaskowa, wypełnienie spoin piaskiem  (PRZEŁOŻENIE KOSTKI)pow.do 5 m2</t>
  </si>
  <si>
    <r>
      <t>Remonty cząstkowe nawierzchni z kostki brukowej, - rozbiórka istniejącej kostki ,uzupełnienie podbudowy</t>
    </r>
    <r>
      <rPr>
        <u/>
        <sz val="8"/>
        <color rgb="FF000000"/>
        <rFont val="Arial Narrow"/>
        <family val="2"/>
        <charset val="238"/>
      </rPr>
      <t xml:space="preserve"> </t>
    </r>
    <r>
      <rPr>
        <b/>
        <u/>
        <sz val="8"/>
        <color rgb="FF000000"/>
        <rFont val="Arial Narrow"/>
        <family val="2"/>
        <charset val="238"/>
      </rPr>
      <t>ułożenie nowej kostki</t>
    </r>
    <r>
      <rPr>
        <u/>
        <sz val="8"/>
        <color rgb="FF000000"/>
        <rFont val="Arial Narrow"/>
        <family val="2"/>
        <charset val="238"/>
      </rPr>
      <t xml:space="preserve"> </t>
    </r>
    <r>
      <rPr>
        <sz val="8"/>
        <color rgb="FF000000"/>
        <rFont val="Arial Narrow"/>
        <family val="2"/>
        <charset val="1"/>
      </rPr>
      <t xml:space="preserve">,podsypka cementowo-piaskowa, wypełnienie spoin piaskiem  </t>
    </r>
  </si>
  <si>
    <t>Remonty cząstkowe nawierzchni z kostki granitowej  - rozbiórka istniejącej kostki ,uzupełnienie podbudowy betonowej  ułożenie kostki z rozbiórki,podsypka cementowo-piaskowa, wypełnienie spoin betonem  (PRZEŁOŻENIE KOSTKI na rondach , kostka mała 10x10x10 na betonie )</t>
  </si>
  <si>
    <t>Remonty cząstkowe nawierzchni z kostki granitowej  - rozbiórka istniejącej kostki ,uzupełnienie podbudowy betonowej  ułożenie kostki 10x10 x10  nowej ,podsypka cementowo-piaskowa, wypełnienie spoin betonem  ( Uzupełnienie kostki na pierścieniu ronda I)</t>
  </si>
  <si>
    <t>Ustawienie krawężników betonowych o wymiarach 20x30 cm na ławie betonowej C16/20  z oporem, z betonu i podsypce 3cm. piaskowej 1:4 i 10cm ławie żwirowej v=0,035m3/m- cena zawiera (zakup, transport, wbudowanie)</t>
  </si>
  <si>
    <t>Ułożenie ścieku przy krawężnikowego z dwóch rzędów kostki brukowej grub.8 cm na ławie betonowej z betonu C16/20 wraz z niezbędnymi robotami - cena zawiera (zakup, transport, wbudowanie)</t>
  </si>
  <si>
    <t>Ustawienie obrzeży betonowych - chodnikowych o wymiarach 30x8 cm na ławie z betonu C16/20  wraz z niezbędnymi robotami ziemnymi -cena zawiera (zakup, transport, wbudowanie)</t>
  </si>
  <si>
    <t>Regulacja pionowa studzienek wodościekowych -regulacja urządzeń w drogach –podniesienie, opuszczenie, umocnienie studzienek i innych urządzeń w drogach metodą szybkowiążącej zaprawy (pozycja obejmuje, cięcie, kucie, obsadzenie, i uzupełnienie nawierzchni bitumicznej  )</t>
  </si>
  <si>
    <t>Regulacja pionowa włazów kanalizacyjnych regulacja urządzeń w drogach – podniesienie, opuszczenie, umocnienie studzienek i innych urządzeń w drogach metodą szybkowiążącej zaprawy (pozycja obejmuje, cięcie, kucie, obsadzenie, i uzupełnienie nawierzchni bitumicznej)</t>
  </si>
  <si>
    <t>Wyrównanie istniejącej podbudowy mieszanką mineralno-bitumiczną, mieszanka mineralno-asfaltowa, mechanicznie- śred.175 kg/m2 ( 7 cm gr)- naprawa przy rozbieraniu krawężnika i ścieku przykrawężnikowego</t>
  </si>
  <si>
    <t>Narzut z kamienia łamanego o masie do 500 kg na skarpach  wykonany z lądu - umocnienie skarpy od strony rzeki  160x 2x  0,7</t>
  </si>
  <si>
    <t>Wykonanie bruku z kamienia naturalnego , średniego na koronach bdowlio powierzchniach płaskich i sferycznych . Grbość bruk 25 cm na podbudowie betonowej C16/20-umocnienie skarp</t>
  </si>
  <si>
    <t xml:space="preserve">Wyrównanie istniejącej podbudowy, tłuczniem sortowanym, zagęszczenie mechaniczne, średnia grubość warstwy po zagęszczeniu powyżej 10 cm </t>
  </si>
  <si>
    <t>Rurociągi kanalizacyjne z tworzyw sztucznych - rury kielichowe z PVC o śr. nom. 400mm, poz. scalona wykop, rury wraz z podłożem oraz podsypką, obsypką i zasypką materiałem sypkim-wymiana uszkodzonej kanalizacji deszczzowej</t>
  </si>
  <si>
    <t>Przepusty pod zjazdami---- ścianki czołowe dla rur fi 400</t>
  </si>
  <si>
    <t>Wymiana uszkodzonych barier U-12, U-11a Poz, zawiera demontaż uszkodzonych barier,zakup. Dostarczenie i wbudowanie nowej barierki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</si>
</sst>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#,##0.00####"/>
  </numFmts>
  <fonts count="15" x14ac:knownFonts="1">
    <font>
      <sz val="10"/>
      <name val="Arial"/>
      <family val="2"/>
      <charset val="238"/>
    </font>
    <font>
      <sz val="11"/>
      <color rgb="FF000000"/>
      <name val="Calibri"/>
      <family val="2"/>
      <charset val="1"/>
    </font>
    <font>
      <b/>
      <sz val="11"/>
      <color rgb="FF000000"/>
      <name val="Arial Narrow"/>
      <family val="2"/>
      <charset val="1"/>
    </font>
    <font>
      <sz val="10"/>
      <name val="Arial Narrow"/>
      <family val="2"/>
      <charset val="1"/>
    </font>
    <font>
      <sz val="9"/>
      <color rgb="FF000000"/>
      <name val="Arial Narrow"/>
      <family val="2"/>
      <charset val="1"/>
    </font>
    <font>
      <sz val="7"/>
      <color rgb="FF000000"/>
      <name val="Arial Narrow"/>
      <family val="2"/>
      <charset val="1"/>
    </font>
    <font>
      <b/>
      <sz val="10"/>
      <color rgb="FF000000"/>
      <name val="Arial Narrow"/>
      <family val="2"/>
      <charset val="1"/>
    </font>
    <font>
      <sz val="8"/>
      <color rgb="FF000000"/>
      <name val="Arial Narrow"/>
      <family val="2"/>
      <charset val="1"/>
    </font>
    <font>
      <sz val="9"/>
      <name val="Arial Narrow"/>
      <family val="2"/>
      <charset val="1"/>
    </font>
    <font>
      <b/>
      <sz val="9"/>
      <name val="Arial Narrow"/>
      <family val="2"/>
      <charset val="1"/>
    </font>
    <font>
      <b/>
      <sz val="9"/>
      <name val="Arial Narrow"/>
      <family val="2"/>
    </font>
    <font>
      <sz val="9"/>
      <name val="Arial Narrow"/>
      <family val="2"/>
    </font>
    <font>
      <sz val="8"/>
      <name val="Arial"/>
      <family val="2"/>
      <charset val="238"/>
    </font>
    <font>
      <u/>
      <sz val="8"/>
      <color rgb="FF000000"/>
      <name val="Arial Narrow"/>
      <family val="2"/>
      <charset val="238"/>
    </font>
    <font>
      <b/>
      <u/>
      <sz val="8"/>
      <color rgb="FF00000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2" tint="-9.9978637043366805E-2"/>
        <bgColor rgb="FFCCCCFF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3" fillId="0" borderId="0" xfId="0" applyFont="1"/>
    <xf numFmtId="49" fontId="4" fillId="0" borderId="2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 wrapText="1"/>
    </xf>
    <xf numFmtId="49" fontId="7" fillId="2" borderId="2" xfId="1" applyNumberFormat="1" applyFont="1" applyFill="1" applyBorder="1" applyAlignment="1">
      <alignment vertical="top" wrapText="1"/>
    </xf>
    <xf numFmtId="49" fontId="4" fillId="2" borderId="2" xfId="1" applyNumberFormat="1" applyFont="1" applyFill="1" applyBorder="1" applyAlignment="1">
      <alignment vertical="center" wrapText="1"/>
    </xf>
    <xf numFmtId="164" fontId="4" fillId="2" borderId="2" xfId="1" applyNumberFormat="1" applyFont="1" applyFill="1" applyBorder="1" applyAlignment="1">
      <alignment vertical="center" wrapText="1"/>
    </xf>
    <xf numFmtId="164" fontId="4" fillId="0" borderId="2" xfId="1" applyNumberFormat="1" applyFont="1" applyBorder="1" applyAlignment="1">
      <alignment vertical="center" wrapText="1"/>
    </xf>
    <xf numFmtId="0" fontId="8" fillId="0" borderId="0" xfId="0" applyFont="1"/>
    <xf numFmtId="164" fontId="9" fillId="0" borderId="2" xfId="0" applyNumberFormat="1" applyFont="1" applyBorder="1" applyAlignment="1">
      <alignment vertical="center"/>
    </xf>
    <xf numFmtId="164" fontId="8" fillId="0" borderId="2" xfId="0" applyNumberFormat="1" applyFont="1" applyBorder="1" applyAlignment="1">
      <alignment vertical="center"/>
    </xf>
    <xf numFmtId="2" fontId="9" fillId="0" borderId="2" xfId="0" applyNumberFormat="1" applyFont="1" applyBorder="1" applyAlignment="1">
      <alignment vertical="center"/>
    </xf>
    <xf numFmtId="164" fontId="3" fillId="0" borderId="0" xfId="0" applyNumberFormat="1" applyFont="1"/>
    <xf numFmtId="49" fontId="4" fillId="2" borderId="2" xfId="1" applyNumberFormat="1" applyFont="1" applyFill="1" applyBorder="1" applyAlignment="1">
      <alignment horizontal="center" vertical="top" wrapText="1"/>
    </xf>
    <xf numFmtId="49" fontId="6" fillId="3" borderId="2" xfId="1" applyNumberFormat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/>
    </xf>
    <xf numFmtId="0" fontId="6" fillId="4" borderId="2" xfId="1" applyFont="1" applyFill="1" applyBorder="1" applyAlignment="1">
      <alignment vertical="center"/>
    </xf>
    <xf numFmtId="164" fontId="6" fillId="4" borderId="2" xfId="1" applyNumberFormat="1" applyFont="1" applyFill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49" fontId="2" fillId="0" borderId="1" xfId="1" applyNumberFormat="1" applyFont="1" applyBorder="1" applyAlignment="1">
      <alignment vertical="center" wrapText="1"/>
    </xf>
    <xf numFmtId="0" fontId="11" fillId="0" borderId="2" xfId="0" applyFont="1" applyBorder="1" applyAlignment="1">
      <alignment vertical="center"/>
    </xf>
  </cellXfs>
  <cellStyles count="2">
    <cellStyle name="Normalny" xfId="0" builtinId="0"/>
    <cellStyle name="Tekst objaśnienia" xfId="1" builtin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G35"/>
  <sheetViews>
    <sheetView showZeros="0" tabSelected="1" zoomScale="115" zoomScaleNormal="115" workbookViewId="0">
      <selection activeCell="C15" sqref="C15"/>
    </sheetView>
  </sheetViews>
  <sheetFormatPr defaultRowHeight="12.75" outlineLevelRow="2" outlineLevelCol="1" x14ac:dyDescent="0.2"/>
  <cols>
    <col min="1" max="1" width="5.7109375" style="1" customWidth="1"/>
    <col min="2" max="2" width="10.7109375" style="1" customWidth="1" outlineLevel="1"/>
    <col min="3" max="3" width="41.7109375" style="1" customWidth="1"/>
    <col min="4" max="4" width="6" style="1" customWidth="1"/>
    <col min="5" max="5" width="11.5703125" style="1" customWidth="1"/>
    <col min="6" max="6" width="8.5703125" style="1" customWidth="1"/>
    <col min="7" max="7" width="13.42578125" style="1" customWidth="1"/>
    <col min="8" max="8" width="17.28515625" style="1" customWidth="1"/>
    <col min="9" max="1017" width="8.5703125" style="1" customWidth="1"/>
    <col min="1018" max="1021" width="9.140625" style="1"/>
  </cols>
  <sheetData>
    <row r="1" spans="1:8" ht="24.75" customHeight="1" x14ac:dyDescent="0.2">
      <c r="A1" s="19" t="s">
        <v>58</v>
      </c>
      <c r="B1" s="19"/>
      <c r="C1" s="19"/>
      <c r="D1" s="19"/>
      <c r="E1" s="19"/>
      <c r="F1" s="19"/>
      <c r="G1" s="19"/>
      <c r="H1" s="19"/>
    </row>
    <row r="2" spans="1:8" ht="47.25" customHeight="1" x14ac:dyDescent="0.2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x14ac:dyDescent="0.2">
      <c r="A3" s="3" t="s">
        <v>8</v>
      </c>
      <c r="B3" s="3" t="s">
        <v>39</v>
      </c>
      <c r="C3" s="3" t="s">
        <v>40</v>
      </c>
      <c r="D3" s="3" t="s">
        <v>9</v>
      </c>
      <c r="E3" s="3" t="s">
        <v>10</v>
      </c>
      <c r="F3" s="3" t="s">
        <v>11</v>
      </c>
      <c r="G3" s="3" t="s">
        <v>12</v>
      </c>
      <c r="H3" s="3" t="s">
        <v>13</v>
      </c>
    </row>
    <row r="4" spans="1:8" ht="21" customHeight="1" x14ac:dyDescent="0.2">
      <c r="A4" s="14"/>
      <c r="B4" s="14" t="s">
        <v>16</v>
      </c>
      <c r="C4" s="14" t="s">
        <v>37</v>
      </c>
      <c r="D4" s="15"/>
      <c r="E4" s="15"/>
      <c r="F4" s="15"/>
      <c r="G4" s="16"/>
      <c r="H4" s="17"/>
    </row>
    <row r="5" spans="1:8" ht="41.25" customHeight="1" outlineLevel="2" x14ac:dyDescent="0.2">
      <c r="A5" s="13" t="s">
        <v>8</v>
      </c>
      <c r="B5" s="4" t="s">
        <v>17</v>
      </c>
      <c r="C5" s="4" t="s">
        <v>59</v>
      </c>
      <c r="D5" s="5" t="s">
        <v>21</v>
      </c>
      <c r="E5" s="6">
        <v>120</v>
      </c>
      <c r="F5" s="7">
        <v>1</v>
      </c>
      <c r="G5" s="7"/>
      <c r="H5" s="7"/>
    </row>
    <row r="6" spans="1:8" ht="38.25" outlineLevel="2" x14ac:dyDescent="0.2">
      <c r="A6" s="13" t="s">
        <v>39</v>
      </c>
      <c r="B6" s="4" t="s">
        <v>17</v>
      </c>
      <c r="C6" s="4" t="s">
        <v>23</v>
      </c>
      <c r="D6" s="5" t="s">
        <v>21</v>
      </c>
      <c r="E6" s="6">
        <v>120</v>
      </c>
      <c r="F6" s="7">
        <v>1</v>
      </c>
      <c r="G6" s="7"/>
      <c r="H6" s="7"/>
    </row>
    <row r="7" spans="1:8" ht="38.25" outlineLevel="2" x14ac:dyDescent="0.2">
      <c r="A7" s="13" t="s">
        <v>40</v>
      </c>
      <c r="B7" s="4" t="s">
        <v>17</v>
      </c>
      <c r="C7" s="4" t="s">
        <v>24</v>
      </c>
      <c r="D7" s="5" t="s">
        <v>18</v>
      </c>
      <c r="E7" s="6">
        <v>400</v>
      </c>
      <c r="F7" s="7">
        <v>1</v>
      </c>
      <c r="G7" s="7"/>
      <c r="H7" s="7">
        <f t="shared" ref="H7:H31" si="0">ROUND(E7*F7*G7,2)</f>
        <v>0</v>
      </c>
    </row>
    <row r="8" spans="1:8" ht="51" outlineLevel="2" x14ac:dyDescent="0.2">
      <c r="A8" s="13" t="s">
        <v>9</v>
      </c>
      <c r="B8" s="4" t="s">
        <v>17</v>
      </c>
      <c r="C8" s="4" t="s">
        <v>60</v>
      </c>
      <c r="D8" s="5" t="s">
        <v>18</v>
      </c>
      <c r="E8" s="6">
        <v>480</v>
      </c>
      <c r="F8" s="7">
        <v>1</v>
      </c>
      <c r="G8" s="7"/>
      <c r="H8" s="7"/>
    </row>
    <row r="9" spans="1:8" ht="39" customHeight="1" outlineLevel="2" x14ac:dyDescent="0.2">
      <c r="A9" s="13" t="s">
        <v>10</v>
      </c>
      <c r="B9" s="4" t="s">
        <v>17</v>
      </c>
      <c r="C9" s="4" t="s">
        <v>61</v>
      </c>
      <c r="D9" s="5" t="s">
        <v>18</v>
      </c>
      <c r="E9" s="6">
        <v>480</v>
      </c>
      <c r="F9" s="7">
        <v>1</v>
      </c>
      <c r="G9" s="7"/>
      <c r="H9" s="7"/>
    </row>
    <row r="10" spans="1:8" ht="55.5" customHeight="1" outlineLevel="2" x14ac:dyDescent="0.2">
      <c r="A10" s="13" t="s">
        <v>11</v>
      </c>
      <c r="B10" s="4" t="s">
        <v>17</v>
      </c>
      <c r="C10" s="4" t="s">
        <v>62</v>
      </c>
      <c r="D10" s="5" t="s">
        <v>18</v>
      </c>
      <c r="E10" s="6">
        <v>10</v>
      </c>
      <c r="F10" s="7">
        <v>1</v>
      </c>
      <c r="G10" s="7"/>
      <c r="H10" s="7"/>
    </row>
    <row r="11" spans="1:8" ht="56.25" customHeight="1" outlineLevel="2" x14ac:dyDescent="0.2">
      <c r="A11" s="13" t="s">
        <v>12</v>
      </c>
      <c r="B11" s="4" t="s">
        <v>17</v>
      </c>
      <c r="C11" s="4" t="s">
        <v>63</v>
      </c>
      <c r="D11" s="5" t="s">
        <v>18</v>
      </c>
      <c r="E11" s="6">
        <v>10</v>
      </c>
      <c r="F11" s="7">
        <v>1</v>
      </c>
      <c r="G11" s="7"/>
      <c r="H11" s="7"/>
    </row>
    <row r="12" spans="1:8" ht="43.5" customHeight="1" outlineLevel="2" x14ac:dyDescent="0.2">
      <c r="A12" s="13" t="s">
        <v>13</v>
      </c>
      <c r="B12" s="4" t="s">
        <v>17</v>
      </c>
      <c r="C12" s="4" t="s">
        <v>64</v>
      </c>
      <c r="D12" s="5" t="s">
        <v>21</v>
      </c>
      <c r="E12" s="6">
        <v>350</v>
      </c>
      <c r="F12" s="7">
        <v>1</v>
      </c>
      <c r="G12" s="7"/>
      <c r="H12" s="7"/>
    </row>
    <row r="13" spans="1:8" ht="51" outlineLevel="2" x14ac:dyDescent="0.2">
      <c r="A13" s="13" t="s">
        <v>14</v>
      </c>
      <c r="B13" s="4" t="s">
        <v>17</v>
      </c>
      <c r="C13" s="4" t="s">
        <v>65</v>
      </c>
      <c r="D13" s="5" t="s">
        <v>21</v>
      </c>
      <c r="E13" s="6">
        <v>120</v>
      </c>
      <c r="F13" s="7">
        <v>1</v>
      </c>
      <c r="G13" s="7"/>
      <c r="H13" s="7"/>
    </row>
    <row r="14" spans="1:8" ht="38.25" outlineLevel="2" x14ac:dyDescent="0.2">
      <c r="A14" s="13" t="s">
        <v>15</v>
      </c>
      <c r="B14" s="4" t="s">
        <v>17</v>
      </c>
      <c r="C14" s="4" t="s">
        <v>66</v>
      </c>
      <c r="D14" s="5" t="s">
        <v>21</v>
      </c>
      <c r="E14" s="6">
        <v>350</v>
      </c>
      <c r="F14" s="7">
        <v>1</v>
      </c>
      <c r="G14" s="7"/>
      <c r="H14" s="7"/>
    </row>
    <row r="15" spans="1:8" ht="38.25" outlineLevel="2" x14ac:dyDescent="0.2">
      <c r="A15" s="13" t="s">
        <v>41</v>
      </c>
      <c r="B15" s="4" t="s">
        <v>17</v>
      </c>
      <c r="C15" s="4" t="s">
        <v>25</v>
      </c>
      <c r="D15" s="5" t="s">
        <v>20</v>
      </c>
      <c r="E15" s="6">
        <v>5</v>
      </c>
      <c r="F15" s="7">
        <v>1</v>
      </c>
      <c r="G15" s="7"/>
      <c r="H15" s="7"/>
    </row>
    <row r="16" spans="1:8" ht="54" customHeight="1" outlineLevel="2" x14ac:dyDescent="0.2">
      <c r="A16" s="13" t="s">
        <v>42</v>
      </c>
      <c r="B16" s="4" t="s">
        <v>17</v>
      </c>
      <c r="C16" s="4" t="s">
        <v>67</v>
      </c>
      <c r="D16" s="5" t="s">
        <v>19</v>
      </c>
      <c r="E16" s="6">
        <v>12</v>
      </c>
      <c r="F16" s="7">
        <v>1</v>
      </c>
      <c r="G16" s="7"/>
      <c r="H16" s="7"/>
    </row>
    <row r="17" spans="1:8" ht="54" customHeight="1" outlineLevel="2" x14ac:dyDescent="0.2">
      <c r="A17" s="13" t="s">
        <v>43</v>
      </c>
      <c r="B17" s="4" t="s">
        <v>17</v>
      </c>
      <c r="C17" s="4" t="s">
        <v>68</v>
      </c>
      <c r="D17" s="5" t="s">
        <v>19</v>
      </c>
      <c r="E17" s="6">
        <v>12</v>
      </c>
      <c r="F17" s="7">
        <v>1</v>
      </c>
      <c r="G17" s="7"/>
      <c r="H17" s="7">
        <f t="shared" si="0"/>
        <v>0</v>
      </c>
    </row>
    <row r="18" spans="1:8" ht="25.5" outlineLevel="2" x14ac:dyDescent="0.2">
      <c r="A18" s="13" t="s">
        <v>44</v>
      </c>
      <c r="B18" s="4" t="s">
        <v>17</v>
      </c>
      <c r="C18" s="4" t="s">
        <v>26</v>
      </c>
      <c r="D18" s="5" t="s">
        <v>19</v>
      </c>
      <c r="E18" s="6">
        <v>2</v>
      </c>
      <c r="F18" s="7">
        <v>1</v>
      </c>
      <c r="G18" s="7"/>
      <c r="H18" s="7"/>
    </row>
    <row r="19" spans="1:8" ht="63.75" outlineLevel="2" x14ac:dyDescent="0.2">
      <c r="A19" s="13" t="s">
        <v>45</v>
      </c>
      <c r="B19" s="4" t="s">
        <v>17</v>
      </c>
      <c r="C19" s="4" t="s">
        <v>27</v>
      </c>
      <c r="D19" s="5" t="s">
        <v>22</v>
      </c>
      <c r="E19" s="6">
        <v>15</v>
      </c>
      <c r="F19" s="7">
        <v>1</v>
      </c>
      <c r="G19" s="7"/>
      <c r="H19" s="7"/>
    </row>
    <row r="20" spans="1:8" ht="25.5" outlineLevel="2" x14ac:dyDescent="0.2">
      <c r="A20" s="13" t="s">
        <v>46</v>
      </c>
      <c r="B20" s="4" t="s">
        <v>17</v>
      </c>
      <c r="C20" s="4" t="s">
        <v>28</v>
      </c>
      <c r="D20" s="5" t="s">
        <v>19</v>
      </c>
      <c r="E20" s="6">
        <v>6</v>
      </c>
      <c r="F20" s="7">
        <v>1</v>
      </c>
      <c r="G20" s="7"/>
      <c r="H20" s="7"/>
    </row>
    <row r="21" spans="1:8" ht="25.5" outlineLevel="2" x14ac:dyDescent="0.2">
      <c r="A21" s="13" t="s">
        <v>47</v>
      </c>
      <c r="B21" s="4" t="s">
        <v>17</v>
      </c>
      <c r="C21" s="4" t="s">
        <v>29</v>
      </c>
      <c r="D21" s="5" t="s">
        <v>19</v>
      </c>
      <c r="E21" s="6">
        <v>4</v>
      </c>
      <c r="F21" s="7">
        <v>1</v>
      </c>
      <c r="G21" s="7"/>
      <c r="H21" s="7"/>
    </row>
    <row r="22" spans="1:8" ht="31.5" customHeight="1" outlineLevel="2" x14ac:dyDescent="0.2">
      <c r="A22" s="13" t="s">
        <v>48</v>
      </c>
      <c r="B22" s="4" t="s">
        <v>17</v>
      </c>
      <c r="C22" s="4" t="s">
        <v>34</v>
      </c>
      <c r="D22" s="5" t="s">
        <v>35</v>
      </c>
      <c r="E22" s="6">
        <v>100</v>
      </c>
      <c r="F22" s="7">
        <v>1</v>
      </c>
      <c r="G22" s="7"/>
      <c r="H22" s="7"/>
    </row>
    <row r="23" spans="1:8" ht="39" customHeight="1" outlineLevel="2" x14ac:dyDescent="0.2">
      <c r="A23" s="13" t="s">
        <v>49</v>
      </c>
      <c r="B23" s="4" t="s">
        <v>17</v>
      </c>
      <c r="C23" s="4" t="s">
        <v>69</v>
      </c>
      <c r="D23" s="5" t="s">
        <v>36</v>
      </c>
      <c r="E23" s="6">
        <v>10</v>
      </c>
      <c r="F23" s="7">
        <v>1</v>
      </c>
      <c r="G23" s="7"/>
      <c r="H23" s="7"/>
    </row>
    <row r="24" spans="1:8" ht="39" customHeight="1" outlineLevel="2" x14ac:dyDescent="0.2">
      <c r="A24" s="13" t="s">
        <v>50</v>
      </c>
      <c r="B24" s="4" t="s">
        <v>17</v>
      </c>
      <c r="C24" s="4" t="s">
        <v>33</v>
      </c>
      <c r="D24" s="5" t="s">
        <v>20</v>
      </c>
      <c r="E24" s="6">
        <v>200</v>
      </c>
      <c r="F24" s="7">
        <v>1</v>
      </c>
      <c r="G24" s="7"/>
      <c r="H24" s="7"/>
    </row>
    <row r="25" spans="1:8" ht="32.25" customHeight="1" outlineLevel="2" x14ac:dyDescent="0.2">
      <c r="A25" s="13" t="s">
        <v>51</v>
      </c>
      <c r="B25" s="4" t="s">
        <v>17</v>
      </c>
      <c r="C25" s="4" t="s">
        <v>70</v>
      </c>
      <c r="D25" s="5" t="s">
        <v>20</v>
      </c>
      <c r="E25" s="6">
        <v>42</v>
      </c>
      <c r="F25" s="7">
        <v>1</v>
      </c>
      <c r="G25" s="7"/>
      <c r="H25" s="7"/>
    </row>
    <row r="26" spans="1:8" ht="44.25" customHeight="1" outlineLevel="2" x14ac:dyDescent="0.2">
      <c r="A26" s="13" t="s">
        <v>52</v>
      </c>
      <c r="B26" s="4" t="s">
        <v>17</v>
      </c>
      <c r="C26" s="4" t="s">
        <v>71</v>
      </c>
      <c r="D26" s="5" t="s">
        <v>18</v>
      </c>
      <c r="E26" s="6">
        <v>46</v>
      </c>
      <c r="F26" s="7">
        <v>1</v>
      </c>
      <c r="G26" s="7"/>
      <c r="H26" s="7"/>
    </row>
    <row r="27" spans="1:8" ht="27.75" customHeight="1" outlineLevel="2" x14ac:dyDescent="0.2">
      <c r="A27" s="13" t="s">
        <v>53</v>
      </c>
      <c r="B27" s="4" t="s">
        <v>17</v>
      </c>
      <c r="C27" s="4" t="s">
        <v>38</v>
      </c>
      <c r="D27" s="5" t="s">
        <v>18</v>
      </c>
      <c r="E27" s="6">
        <v>46</v>
      </c>
      <c r="F27" s="7">
        <v>1</v>
      </c>
      <c r="G27" s="7"/>
      <c r="H27" s="7"/>
    </row>
    <row r="28" spans="1:8" ht="30" customHeight="1" outlineLevel="2" x14ac:dyDescent="0.2">
      <c r="A28" s="13" t="s">
        <v>54</v>
      </c>
      <c r="B28" s="4" t="s">
        <v>17</v>
      </c>
      <c r="C28" s="4" t="s">
        <v>72</v>
      </c>
      <c r="D28" s="5" t="s">
        <v>20</v>
      </c>
      <c r="E28" s="6">
        <v>120</v>
      </c>
      <c r="F28" s="7">
        <v>1</v>
      </c>
      <c r="G28" s="7"/>
      <c r="H28" s="7">
        <f t="shared" si="0"/>
        <v>0</v>
      </c>
    </row>
    <row r="29" spans="1:8" ht="51.75" customHeight="1" outlineLevel="2" x14ac:dyDescent="0.2">
      <c r="A29" s="13" t="s">
        <v>55</v>
      </c>
      <c r="B29" s="4" t="s">
        <v>17</v>
      </c>
      <c r="C29" s="4" t="s">
        <v>73</v>
      </c>
      <c r="D29" s="5" t="s">
        <v>22</v>
      </c>
      <c r="E29" s="6">
        <v>18</v>
      </c>
      <c r="F29" s="6">
        <v>25</v>
      </c>
      <c r="G29" s="7"/>
      <c r="H29" s="7">
        <f t="shared" si="0"/>
        <v>0</v>
      </c>
    </row>
    <row r="30" spans="1:8" ht="24" customHeight="1" outlineLevel="2" x14ac:dyDescent="0.2">
      <c r="A30" s="13" t="s">
        <v>56</v>
      </c>
      <c r="B30" s="4" t="s">
        <v>17</v>
      </c>
      <c r="C30" s="4" t="s">
        <v>74</v>
      </c>
      <c r="D30" s="5" t="s">
        <v>19</v>
      </c>
      <c r="E30" s="6">
        <v>6</v>
      </c>
      <c r="F30" s="6">
        <v>25</v>
      </c>
      <c r="G30" s="7"/>
      <c r="H30" s="7">
        <f t="shared" si="0"/>
        <v>0</v>
      </c>
    </row>
    <row r="31" spans="1:8" ht="29.25" customHeight="1" outlineLevel="2" x14ac:dyDescent="0.2">
      <c r="A31" s="13" t="s">
        <v>57</v>
      </c>
      <c r="B31" s="4" t="s">
        <v>17</v>
      </c>
      <c r="C31" s="4" t="s">
        <v>75</v>
      </c>
      <c r="D31" s="5" t="s">
        <v>22</v>
      </c>
      <c r="E31" s="6">
        <v>24</v>
      </c>
      <c r="F31" s="7">
        <v>1</v>
      </c>
      <c r="G31" s="7"/>
      <c r="H31" s="7">
        <f t="shared" si="0"/>
        <v>0</v>
      </c>
    </row>
    <row r="32" spans="1:8" ht="24.95" customHeight="1" x14ac:dyDescent="0.25">
      <c r="A32" s="8"/>
      <c r="B32" s="8"/>
      <c r="C32" s="8"/>
      <c r="D32" s="8"/>
      <c r="E32" s="8"/>
      <c r="F32" s="18" t="s">
        <v>30</v>
      </c>
      <c r="G32" s="18"/>
      <c r="H32" s="10">
        <f>ROUND(SUM(H5:H31),2)</f>
        <v>0</v>
      </c>
    </row>
    <row r="33" spans="1:8" ht="24.95" customHeight="1" x14ac:dyDescent="0.25">
      <c r="A33" s="8"/>
      <c r="B33" s="8"/>
      <c r="C33" s="8"/>
      <c r="D33" s="8"/>
      <c r="E33" s="8"/>
      <c r="F33" s="20" t="s">
        <v>31</v>
      </c>
      <c r="G33" s="20"/>
      <c r="H33" s="9">
        <f>ROUND(H32*0.23,20)</f>
        <v>0</v>
      </c>
    </row>
    <row r="34" spans="1:8" ht="24.95" customHeight="1" x14ac:dyDescent="0.25">
      <c r="A34" s="8"/>
      <c r="B34" s="8"/>
      <c r="C34" s="8"/>
      <c r="D34" s="8"/>
      <c r="E34" s="8"/>
      <c r="F34" s="18" t="s">
        <v>32</v>
      </c>
      <c r="G34" s="18"/>
      <c r="H34" s="11">
        <f>ROUND(H32+H33,2)</f>
        <v>0</v>
      </c>
    </row>
    <row r="35" spans="1:8" x14ac:dyDescent="0.2">
      <c r="H35" s="12"/>
    </row>
  </sheetData>
  <mergeCells count="4">
    <mergeCell ref="F34:G34"/>
    <mergeCell ref="A1:H1"/>
    <mergeCell ref="F32:G32"/>
    <mergeCell ref="F33:G33"/>
  </mergeCells>
  <phoneticPr fontId="12" type="noConversion"/>
  <pageMargins left="0.39374999999999999" right="0.39374999999999999" top="0.70833333333333304" bottom="0.59027777777777801" header="0.51180555555555496" footer="0.51180555555555496"/>
  <pageSetup paperSize="9" scale="84" firstPageNumber="0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 DROGOWE ROBOTY REMONTOWE - 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 Pacek</dc:creator>
  <cp:lastModifiedBy>Marta Zięba</cp:lastModifiedBy>
  <cp:lastPrinted>2026-02-16T09:51:15Z</cp:lastPrinted>
  <dcterms:created xsi:type="dcterms:W3CDTF">2022-03-15T06:59:02Z</dcterms:created>
  <dcterms:modified xsi:type="dcterms:W3CDTF">2026-02-16T10:04:22Z</dcterms:modified>
</cp:coreProperties>
</file>