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1f55edb49d747116/Dokumenty/WOjew OŚrodek/Żywność/PRZETARG 2026/"/>
    </mc:Choice>
  </mc:AlternateContent>
  <xr:revisionPtr revIDLastSave="40" documentId="8_{DFCEA118-6B11-4C11-B1D9-9427A67FADD0}" xr6:coauthVersionLast="47" xr6:coauthVersionMax="47" xr10:uidLastSave="{4C6B5466-0B41-43CA-A5AF-82EB4EEB29A8}"/>
  <bookViews>
    <workbookView xWindow="-108" yWindow="-108" windowWidth="23256" windowHeight="12456" firstSheet="1" activeTab="1" xr2:uid="{C147AB9C-9B98-4E32-9520-4445B556DFC0}"/>
  </bookViews>
  <sheets>
    <sheet name="Szacunkowa wycena" sheetId="6" r:id="rId1"/>
    <sheet name="Pieczywo " sheetId="1" r:id="rId2"/>
    <sheet name="Mięso i Wędliny" sheetId="2" r:id="rId3"/>
    <sheet name="Nabiał " sheetId="4" r:id="rId4"/>
    <sheet name="Ryby" sheetId="7" r:id="rId5"/>
    <sheet name="Warzywa i owoce " sheetId="3" r:id="rId6"/>
    <sheet name="Pozostałe art. spożywcze " sheetId="5" r:id="rId7"/>
    <sheet name="Arkusz1" sheetId="8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6" i="6" l="1"/>
  <c r="H7" i="7"/>
  <c r="H6" i="7"/>
  <c r="H5" i="7"/>
  <c r="H4" i="7"/>
  <c r="H3" i="7"/>
  <c r="H9" i="7" l="1"/>
  <c r="H33" i="4"/>
  <c r="G33" i="4"/>
  <c r="H32" i="4"/>
  <c r="G32" i="4"/>
  <c r="H31" i="4"/>
  <c r="G31" i="4"/>
  <c r="H30" i="4"/>
  <c r="G30" i="4"/>
  <c r="H29" i="4"/>
  <c r="G29" i="4"/>
  <c r="H28" i="4"/>
  <c r="G28" i="4"/>
  <c r="H27" i="4"/>
  <c r="G27" i="4"/>
  <c r="H26" i="4"/>
  <c r="G26" i="4"/>
  <c r="H25" i="4"/>
  <c r="G25" i="4"/>
  <c r="H24" i="4"/>
  <c r="G24" i="4"/>
  <c r="H23" i="4"/>
  <c r="G23" i="4"/>
  <c r="H22" i="4"/>
  <c r="G22" i="4"/>
  <c r="H21" i="4"/>
  <c r="G21" i="4"/>
  <c r="H20" i="4"/>
  <c r="G20" i="4"/>
  <c r="H19" i="4"/>
  <c r="G19" i="4"/>
  <c r="H18" i="4"/>
  <c r="G18" i="4"/>
  <c r="H17" i="4"/>
  <c r="G17" i="4"/>
  <c r="H16" i="4"/>
  <c r="G16" i="4"/>
  <c r="H15" i="4"/>
  <c r="G15" i="4"/>
  <c r="H14" i="4"/>
  <c r="G14" i="4"/>
  <c r="H13" i="4"/>
  <c r="G13" i="4"/>
  <c r="H12" i="4"/>
  <c r="G12" i="4"/>
  <c r="H11" i="4"/>
  <c r="G11" i="4"/>
  <c r="H10" i="4"/>
  <c r="G10" i="4"/>
  <c r="H9" i="4"/>
  <c r="G9" i="4"/>
  <c r="H8" i="4"/>
  <c r="G8" i="4"/>
  <c r="H7" i="4"/>
  <c r="G7" i="4"/>
  <c r="H6" i="4"/>
  <c r="G6" i="4"/>
  <c r="H5" i="4"/>
  <c r="G5" i="4"/>
  <c r="H4" i="4"/>
  <c r="G4" i="4"/>
  <c r="H3" i="4"/>
  <c r="G3" i="4"/>
  <c r="H35" i="4" l="1"/>
  <c r="H7" i="1"/>
  <c r="H6" i="1"/>
  <c r="H5" i="1"/>
  <c r="H4" i="1"/>
  <c r="H3" i="1"/>
  <c r="H44" i="3"/>
  <c r="H43" i="3"/>
  <c r="H42" i="3"/>
  <c r="H41" i="3"/>
  <c r="H40" i="3"/>
  <c r="H39" i="3"/>
  <c r="H38" i="3"/>
  <c r="H37" i="3"/>
  <c r="H36" i="3"/>
  <c r="H35" i="3"/>
  <c r="H34" i="3"/>
  <c r="H33" i="3"/>
  <c r="H32" i="3"/>
  <c r="H31" i="3"/>
  <c r="H30" i="3"/>
  <c r="H29" i="3"/>
  <c r="H28" i="3"/>
  <c r="H27" i="3"/>
  <c r="H26" i="3"/>
  <c r="H25" i="3"/>
  <c r="H24" i="3"/>
  <c r="H23" i="3"/>
  <c r="H22" i="3"/>
  <c r="H21" i="3"/>
  <c r="H20" i="3"/>
  <c r="H19" i="3"/>
  <c r="H18" i="3"/>
  <c r="H17" i="3"/>
  <c r="H16" i="3"/>
  <c r="H15" i="3"/>
  <c r="H14" i="3"/>
  <c r="H13" i="3"/>
  <c r="H12" i="3"/>
  <c r="H11" i="3"/>
  <c r="H10" i="3"/>
  <c r="H9" i="3"/>
  <c r="H8" i="3"/>
  <c r="H7" i="3"/>
  <c r="H6" i="3"/>
  <c r="H5" i="3"/>
  <c r="H4" i="3"/>
  <c r="H3" i="3"/>
  <c r="H90" i="5"/>
  <c r="H89" i="5"/>
  <c r="H88" i="5"/>
  <c r="H87" i="5"/>
  <c r="H86" i="5"/>
  <c r="H85" i="5"/>
  <c r="H84" i="5"/>
  <c r="H83" i="5"/>
  <c r="H82" i="5"/>
  <c r="H81" i="5"/>
  <c r="H80" i="5"/>
  <c r="H79" i="5"/>
  <c r="H78" i="5"/>
  <c r="H77" i="5"/>
  <c r="H76" i="5"/>
  <c r="H75" i="5"/>
  <c r="H74" i="5"/>
  <c r="H73" i="5"/>
  <c r="H72" i="5"/>
  <c r="H71" i="5"/>
  <c r="H70" i="5"/>
  <c r="H69" i="5"/>
  <c r="H68" i="5"/>
  <c r="H67" i="5"/>
  <c r="H66" i="5"/>
  <c r="H65" i="5"/>
  <c r="H64" i="5"/>
  <c r="H63" i="5"/>
  <c r="H62" i="5"/>
  <c r="H61" i="5"/>
  <c r="H60" i="5"/>
  <c r="H59" i="5"/>
  <c r="H58" i="5"/>
  <c r="H57" i="5"/>
  <c r="H56" i="5"/>
  <c r="H55" i="5"/>
  <c r="H54" i="5"/>
  <c r="H53" i="5"/>
  <c r="H52" i="5"/>
  <c r="H51" i="5"/>
  <c r="H50" i="5"/>
  <c r="H49" i="5"/>
  <c r="H48" i="5"/>
  <c r="H47" i="5"/>
  <c r="H46" i="5"/>
  <c r="H45" i="5"/>
  <c r="H44" i="5"/>
  <c r="H43" i="5"/>
  <c r="H42" i="5"/>
  <c r="H41" i="5"/>
  <c r="H40" i="5"/>
  <c r="H39" i="5"/>
  <c r="H38" i="5"/>
  <c r="H14" i="5"/>
  <c r="H5" i="5"/>
  <c r="H4" i="5"/>
  <c r="H37" i="5"/>
  <c r="H36" i="5"/>
  <c r="H35" i="5"/>
  <c r="H34" i="5"/>
  <c r="H33" i="5"/>
  <c r="H32" i="5"/>
  <c r="H31" i="5"/>
  <c r="H30" i="5"/>
  <c r="H29" i="5"/>
  <c r="H28" i="5"/>
  <c r="H27" i="5"/>
  <c r="H26" i="5"/>
  <c r="H25" i="5"/>
  <c r="H24" i="5"/>
  <c r="H21" i="5"/>
  <c r="H23" i="5"/>
  <c r="H22" i="5"/>
  <c r="H20" i="5"/>
  <c r="H19" i="5"/>
  <c r="H18" i="5"/>
  <c r="H17" i="5"/>
  <c r="H16" i="5"/>
  <c r="H15" i="5"/>
  <c r="H13" i="5"/>
  <c r="H12" i="5"/>
  <c r="H11" i="5"/>
  <c r="H10" i="5"/>
  <c r="H9" i="5"/>
  <c r="H8" i="5"/>
  <c r="H7" i="5"/>
  <c r="H6" i="5"/>
  <c r="H3" i="5"/>
  <c r="H92" i="5" s="1"/>
  <c r="H46" i="2"/>
  <c r="H45" i="2"/>
  <c r="H44" i="2"/>
  <c r="H43" i="2"/>
  <c r="H42" i="2"/>
  <c r="H41" i="2"/>
  <c r="H40" i="2"/>
  <c r="H39" i="2"/>
  <c r="H38" i="2"/>
  <c r="H37" i="2"/>
  <c r="H36" i="2"/>
  <c r="H35" i="2"/>
  <c r="H34" i="2"/>
  <c r="H33" i="2"/>
  <c r="H32" i="2"/>
  <c r="H31" i="2"/>
  <c r="H30" i="2"/>
  <c r="H29" i="2"/>
  <c r="H28" i="2"/>
  <c r="H27" i="2"/>
  <c r="H26" i="2"/>
  <c r="H25" i="2"/>
  <c r="H24" i="2"/>
  <c r="H23" i="2"/>
  <c r="H22" i="2"/>
  <c r="H21" i="2"/>
  <c r="H20" i="2"/>
  <c r="H19" i="2"/>
  <c r="H18" i="2"/>
  <c r="H17" i="2"/>
  <c r="H16" i="2"/>
  <c r="H15" i="2"/>
  <c r="H14" i="2"/>
  <c r="H13" i="2"/>
  <c r="H12" i="2"/>
  <c r="H11" i="2"/>
  <c r="H10" i="2"/>
  <c r="H9" i="2"/>
  <c r="H8" i="2"/>
  <c r="H7" i="2"/>
  <c r="H6" i="2"/>
  <c r="H5" i="2"/>
  <c r="H4" i="2"/>
  <c r="H3" i="2"/>
  <c r="H8" i="1" l="1"/>
  <c r="H48" i="2"/>
  <c r="H46" i="3"/>
</calcChain>
</file>

<file path=xl/sharedStrings.xml><?xml version="1.0" encoding="utf-8"?>
<sst xmlns="http://schemas.openxmlformats.org/spreadsheetml/2006/main" count="504" uniqueCount="249">
  <si>
    <t>PIECZYWO</t>
  </si>
  <si>
    <t>Lp.</t>
  </si>
  <si>
    <t>Nazwa</t>
  </si>
  <si>
    <t>j.m.</t>
  </si>
  <si>
    <t>Przewidywana ilość</t>
  </si>
  <si>
    <t>Cena Jednostkowa netto</t>
  </si>
  <si>
    <t>Aktualna stawka podatku VAT</t>
  </si>
  <si>
    <t>Cena Jednostkowa brutto</t>
  </si>
  <si>
    <t>Szacunkowe wynagrodzenie netto zł</t>
  </si>
  <si>
    <t>szt</t>
  </si>
  <si>
    <t>op</t>
  </si>
  <si>
    <t>Chleb  krojony razowy żytni</t>
  </si>
  <si>
    <t>Chleb  krojony  pszenny</t>
  </si>
  <si>
    <t>MIĘSO I WĘDLINY</t>
  </si>
  <si>
    <t>Przewidywana                ilość</t>
  </si>
  <si>
    <t>Cena Jednostkowa NETTO</t>
  </si>
  <si>
    <t>Cena Jednostkowa BRUTTO</t>
  </si>
  <si>
    <t xml:space="preserve">Boczek świeży </t>
  </si>
  <si>
    <t>kg</t>
  </si>
  <si>
    <t>Boczek wędzony</t>
  </si>
  <si>
    <t>Grzbiety z kurczaka</t>
  </si>
  <si>
    <t>Kości wędzone wieprzowe</t>
  </si>
  <si>
    <t>Krakowska drobiowa</t>
  </si>
  <si>
    <t>Mięso wieprzowe mielone z łopatki i/lub szynki</t>
  </si>
  <si>
    <t>Parówki PC</t>
  </si>
  <si>
    <t>Pasztet zapiekany</t>
  </si>
  <si>
    <t xml:space="preserve">Pasztetowa ze szyczpiorkiem </t>
  </si>
  <si>
    <t>Piersi z kurczaka  bez skóry</t>
  </si>
  <si>
    <t>Salceson biały</t>
  </si>
  <si>
    <t>Salceson czarny</t>
  </si>
  <si>
    <t>Skrzydła z kurczaka</t>
  </si>
  <si>
    <t>Słonina świeża</t>
  </si>
  <si>
    <t>Szynkowa wieprzowa extra</t>
  </si>
  <si>
    <t xml:space="preserve">kg </t>
  </si>
  <si>
    <t>Karkówka wieprzowa b/k</t>
  </si>
  <si>
    <t xml:space="preserve">Kaszanka - mięso wieprzowe </t>
  </si>
  <si>
    <t>Kiełbasa biała surowa/parzona wieprzowa</t>
  </si>
  <si>
    <t>Kiełbasa Mortadela</t>
  </si>
  <si>
    <t>Kiełbasa zwyczajna - wieprzowa</t>
  </si>
  <si>
    <t xml:space="preserve">Krakowska parzona </t>
  </si>
  <si>
    <t xml:space="preserve">Krakowska sucha  </t>
  </si>
  <si>
    <t xml:space="preserve">Kurczak gotowany </t>
  </si>
  <si>
    <t xml:space="preserve">Kurczak świeży waga </t>
  </si>
  <si>
    <t xml:space="preserve">Kurczak w galarecie </t>
  </si>
  <si>
    <t>Łopatka b/kości świeża</t>
  </si>
  <si>
    <t xml:space="preserve">Mielonka wieprzowa typu tyrolska </t>
  </si>
  <si>
    <t>Ogonówka wędzona parzona</t>
  </si>
  <si>
    <t>Parówki z szynki - cienkie</t>
  </si>
  <si>
    <t xml:space="preserve">Pasztetowa </t>
  </si>
  <si>
    <t xml:space="preserve">Polędwica drobiowa </t>
  </si>
  <si>
    <t>Polędwica sopocka wieprzowa</t>
  </si>
  <si>
    <t xml:space="preserve">Przysmak w konserwie z mięsa wieprzowego i drobiowego </t>
  </si>
  <si>
    <t>Serdelki - mięso wieprzowe</t>
  </si>
  <si>
    <t>Szynka śniadaniowa - wieprzowa gotowana</t>
  </si>
  <si>
    <t xml:space="preserve">Kiełbasa Śląska </t>
  </si>
  <si>
    <t>Udka z kurczaka (bioderko, pałka) z kością,</t>
  </si>
  <si>
    <t xml:space="preserve">Wątroba drobiowa </t>
  </si>
  <si>
    <t xml:space="preserve">Szynka wieprzowa świeża </t>
  </si>
  <si>
    <t xml:space="preserve">Inne </t>
  </si>
  <si>
    <t xml:space="preserve">Żeberka Wieprzowe </t>
  </si>
  <si>
    <t>Żywiecka wieprzowa</t>
  </si>
  <si>
    <t xml:space="preserve">WARZYWA OWOCE </t>
  </si>
  <si>
    <t xml:space="preserve">Bakłażan </t>
  </si>
  <si>
    <t>Brokuł Polski</t>
  </si>
  <si>
    <t xml:space="preserve">Cukinia </t>
  </si>
  <si>
    <t>Dynia</t>
  </si>
  <si>
    <t>Jabłko polskie</t>
  </si>
  <si>
    <t>Kalafior świeży</t>
  </si>
  <si>
    <t xml:space="preserve">Kapusta brukselka świeża </t>
  </si>
  <si>
    <t>Mix sałat 150g</t>
  </si>
  <si>
    <t>Natka pietruszki pęczek</t>
  </si>
  <si>
    <t>Ogórek świeży</t>
  </si>
  <si>
    <t>Papryka czerwona świeża</t>
  </si>
  <si>
    <t>Papryka zielona świeża</t>
  </si>
  <si>
    <t>Papryka żółta świeża</t>
  </si>
  <si>
    <t>Pomidor świeży</t>
  </si>
  <si>
    <t xml:space="preserve">Rzodkiew biała </t>
  </si>
  <si>
    <t>Seler świeży, myty</t>
  </si>
  <si>
    <t xml:space="preserve">Ziemniaki polskie </t>
  </si>
  <si>
    <t xml:space="preserve">Kapusta czerwona główki </t>
  </si>
  <si>
    <t>Kapusta pekińska główki</t>
  </si>
  <si>
    <t>Koper (natka), pęczek</t>
  </si>
  <si>
    <t>Sałata lodowa szt</t>
  </si>
  <si>
    <t xml:space="preserve">Sałata masłowa świeża,główka </t>
  </si>
  <si>
    <t>Szczypior świeży,pęczek</t>
  </si>
  <si>
    <t xml:space="preserve">Rzodkiewka okrągła, pęczki </t>
  </si>
  <si>
    <t>Por świeży</t>
  </si>
  <si>
    <t xml:space="preserve">Pomarańcz luz </t>
  </si>
  <si>
    <t>Pietruszka korzeń</t>
  </si>
  <si>
    <t>Pieczarka krajowa</t>
  </si>
  <si>
    <t xml:space="preserve">Cebula czerwona </t>
  </si>
  <si>
    <t xml:space="preserve">Cebula (bez szczypioru) </t>
  </si>
  <si>
    <t xml:space="preserve">Banan </t>
  </si>
  <si>
    <t xml:space="preserve">Burak czerwony </t>
  </si>
  <si>
    <t>Kapusta biała główki</t>
  </si>
  <si>
    <t xml:space="preserve">Cytryna </t>
  </si>
  <si>
    <t>Nektarynka</t>
  </si>
  <si>
    <t xml:space="preserve">Czosnek polski </t>
  </si>
  <si>
    <t xml:space="preserve">Fasolka szparagowa świeża </t>
  </si>
  <si>
    <t xml:space="preserve">Brzoskwinia </t>
  </si>
  <si>
    <t xml:space="preserve">NABIAŁ </t>
  </si>
  <si>
    <t xml:space="preserve">Drożdże 100g domowe </t>
  </si>
  <si>
    <t xml:space="preserve">Mascarpone 250g </t>
  </si>
  <si>
    <t>Masło Extra 200g  82% tłuszczu</t>
  </si>
  <si>
    <t xml:space="preserve">Mascarpone 500g </t>
  </si>
  <si>
    <t xml:space="preserve">Mleko UHT bez laktozy 3,2% 1L </t>
  </si>
  <si>
    <t xml:space="preserve">Mleko UHT 1L 3,2% </t>
  </si>
  <si>
    <t xml:space="preserve">Ser topiony 100 g mix różne smaki </t>
  </si>
  <si>
    <t xml:space="preserve">Śmietanka UHT 12% 0,5L </t>
  </si>
  <si>
    <t xml:space="preserve">Śmietanka UHT 36% 0,5L </t>
  </si>
  <si>
    <t xml:space="preserve">Twaróg sernikowy 1 kg </t>
  </si>
  <si>
    <t xml:space="preserve">Twaróg półtłusty 200g </t>
  </si>
  <si>
    <t>Ser żółty  Podlaski</t>
  </si>
  <si>
    <t xml:space="preserve">Ser żółty Salami </t>
  </si>
  <si>
    <t>Ciasto francuskie op</t>
  </si>
  <si>
    <t>POZOSTAŁE ART. SPOŻYWCZE</t>
  </si>
  <si>
    <t>Cacao Decom.150gr</t>
  </si>
  <si>
    <t>Cukier 1kg</t>
  </si>
  <si>
    <t xml:space="preserve">Groch łuskany </t>
  </si>
  <si>
    <t>Ocet 10% 0,5l</t>
  </si>
  <si>
    <t>Olej słoneczny/uniwersalny 3L</t>
  </si>
  <si>
    <t>Syrop typu Owocowa spiżarnia 5l</t>
  </si>
  <si>
    <t xml:space="preserve">Maggi przyprawa w płynie 960g </t>
  </si>
  <si>
    <t xml:space="preserve">Majonez dekoracyjny 700ml typu WINIARY </t>
  </si>
  <si>
    <t xml:space="preserve">Żur Butelka 300ml typu Krakus </t>
  </si>
  <si>
    <t xml:space="preserve">Groszek z marchewka </t>
  </si>
  <si>
    <t xml:space="preserve">Barszcz koncentrat KRAKUS </t>
  </si>
  <si>
    <t xml:space="preserve">Barszcz w proszku Winiary </t>
  </si>
  <si>
    <t xml:space="preserve">Mąka krupczatka </t>
  </si>
  <si>
    <t xml:space="preserve">Ser GOUDA </t>
  </si>
  <si>
    <t xml:space="preserve">szt </t>
  </si>
  <si>
    <t xml:space="preserve">Łącznie: </t>
  </si>
  <si>
    <t xml:space="preserve">Truskawka świeża </t>
  </si>
  <si>
    <t xml:space="preserve">Fasola "JAŚ" </t>
  </si>
  <si>
    <t xml:space="preserve">Bułka tarta </t>
  </si>
  <si>
    <t>Kapusta kiszona wiaderko 5 kg</t>
  </si>
  <si>
    <t xml:space="preserve">Marchew bez naci </t>
  </si>
  <si>
    <t>Ogórek kiszony wiaderko, 3kg</t>
  </si>
  <si>
    <t xml:space="preserve">Jajka świeże </t>
  </si>
  <si>
    <t>Kawa rozpuszczalna 200g</t>
  </si>
  <si>
    <t>Kawa sypana 500g</t>
  </si>
  <si>
    <t>Kawa w ziarnach  1kg</t>
  </si>
  <si>
    <t>Sól  1kg</t>
  </si>
  <si>
    <t>Woda mineralna 1,5L</t>
  </si>
  <si>
    <t xml:space="preserve">Woda n.gaz/gaz 0,5l </t>
  </si>
  <si>
    <t xml:space="preserve">Bułka kajzerka </t>
  </si>
  <si>
    <t>Bułka graham</t>
  </si>
  <si>
    <t>Schab wieprzowy z kością</t>
  </si>
  <si>
    <t xml:space="preserve">Polędwica drobiowa z warzywami w galarecie </t>
  </si>
  <si>
    <t>Metka prosta kaszubska</t>
  </si>
  <si>
    <t xml:space="preserve">Rodzynki sułtańskie </t>
  </si>
  <si>
    <t xml:space="preserve">Ryż </t>
  </si>
  <si>
    <t>Miód 1kg</t>
  </si>
  <si>
    <t xml:space="preserve">Makaron zacierka  </t>
  </si>
  <si>
    <t xml:space="preserve">Mąka typ 450 </t>
  </si>
  <si>
    <t xml:space="preserve">Mąka ziemniaczana </t>
  </si>
  <si>
    <t xml:space="preserve">Musztarda </t>
  </si>
  <si>
    <t xml:space="preserve">Ogórki konserwowe </t>
  </si>
  <si>
    <t xml:space="preserve">Płatki ZW/GÓR 0,5kg </t>
  </si>
  <si>
    <t xml:space="preserve">Bazylia </t>
  </si>
  <si>
    <t xml:space="preserve">Curry </t>
  </si>
  <si>
    <t>Herbata czarna 100 torebek</t>
  </si>
  <si>
    <t xml:space="preserve">Majeranek </t>
  </si>
  <si>
    <t>Koncentrat pomodorowy 900g</t>
  </si>
  <si>
    <t>Mięso i wędliny</t>
  </si>
  <si>
    <t xml:space="preserve">Warzywa i owoce </t>
  </si>
  <si>
    <t>Nabiał</t>
  </si>
  <si>
    <t>Pozostałe art. Spożywcze</t>
  </si>
  <si>
    <t>Pieczywo</t>
  </si>
  <si>
    <t>RAZEM:</t>
  </si>
  <si>
    <t>Cena netto:</t>
  </si>
  <si>
    <t>Jogurt grecki 400 G</t>
  </si>
  <si>
    <t>Jogurt naturalny 350G</t>
  </si>
  <si>
    <t>Jogurt naturalny b. laktozy 350G</t>
  </si>
  <si>
    <t>Margaryna kostka typu Palma 250G</t>
  </si>
  <si>
    <t>Margaryna Śniadaniowa  typu Delma 500 G</t>
  </si>
  <si>
    <t>Mozarella kulka 125G</t>
  </si>
  <si>
    <t>Serek homogenizowany waniliowy 150 G</t>
  </si>
  <si>
    <t>Śmietana 18% 400 G</t>
  </si>
  <si>
    <t>Śmietanka UHT łac. 18% 0,5L (MLEKOVITA)</t>
  </si>
  <si>
    <t>Śmietanka UHT łac. 30% 0,5 L (MLEKOVITA)</t>
  </si>
  <si>
    <t>RYBY</t>
  </si>
  <si>
    <t>Ryby</t>
  </si>
  <si>
    <t>Śmietanka UHT 12% 330 ml</t>
  </si>
  <si>
    <r>
      <t xml:space="preserve">Serek wiejski b. laktozy </t>
    </r>
    <r>
      <rPr>
        <sz val="11"/>
        <color rgb="FFC00000"/>
        <rFont val="Times New Roman"/>
        <family val="1"/>
        <charset val="238"/>
      </rPr>
      <t xml:space="preserve"> </t>
    </r>
    <r>
      <rPr>
        <sz val="11"/>
        <color theme="1"/>
        <rFont val="Times New Roman"/>
        <family val="1"/>
        <charset val="238"/>
      </rPr>
      <t>180 G</t>
    </r>
  </si>
  <si>
    <t>Serek wiejski 200g</t>
  </si>
  <si>
    <t>Ser sałatkowo-kanapkowy półtłusty 270g</t>
  </si>
  <si>
    <t>Maślanka 1L kart.naturalna MLEKOVITA</t>
  </si>
  <si>
    <t>JOGURT NA DESER 125G</t>
  </si>
  <si>
    <t>Tilapia filet mrożony</t>
  </si>
  <si>
    <t>Paluszki rybne z fileta panierowane mrożone</t>
  </si>
  <si>
    <t>Dorsz czarniak filet  mrożony</t>
  </si>
  <si>
    <t>Plamiak filet mrożony</t>
  </si>
  <si>
    <t xml:space="preserve">Ananasy w plastrach puszka 565G </t>
  </si>
  <si>
    <t>Brzoskwinie w syropie Puszka 820g</t>
  </si>
  <si>
    <t>Budyń  40g</t>
  </si>
  <si>
    <t>Chrzan 170g</t>
  </si>
  <si>
    <t>Cukier wanilinowy  32g</t>
  </si>
  <si>
    <t>Cynamon 20g</t>
  </si>
  <si>
    <t>Czosnek susz granulowany 20g</t>
  </si>
  <si>
    <t>Fasola czerwona 400g</t>
  </si>
  <si>
    <t xml:space="preserve">Galaretka 75g </t>
  </si>
  <si>
    <t>Groszek konserwowy 4000</t>
  </si>
  <si>
    <t>Herbata miętowa 20tor</t>
  </si>
  <si>
    <t>Herbata owocowa 20szt</t>
  </si>
  <si>
    <t>Imbir  przyprawa 20g</t>
  </si>
  <si>
    <t>Kasza gryczana 400g</t>
  </si>
  <si>
    <t>Kasza manna 400g</t>
  </si>
  <si>
    <t>Kasza wiejska 500g</t>
  </si>
  <si>
    <t>Ketchup łagodny/pikantny 480g Włocławek</t>
  </si>
  <si>
    <t>Kisiel  40g</t>
  </si>
  <si>
    <t xml:space="preserve">Kostki drobiowe/mięsne, wołowe </t>
  </si>
  <si>
    <t>Kotlety sojowe 100g</t>
  </si>
  <si>
    <t>Kukurydza konserwowa 400g</t>
  </si>
  <si>
    <t>Kurkuma 15g</t>
  </si>
  <si>
    <t>Kwasek cytrynowy 20g</t>
  </si>
  <si>
    <t>Liść laurowy 12g</t>
  </si>
  <si>
    <t>Makarela w pomidorach 170g</t>
  </si>
  <si>
    <t>Makaron łazanki typu Lubella 400g</t>
  </si>
  <si>
    <t>Makaron nitki typu Lubella</t>
  </si>
  <si>
    <t xml:space="preserve">Makaron muszelka  typu Lubella </t>
  </si>
  <si>
    <t>Makaron Świderek typu Lubella</t>
  </si>
  <si>
    <t>Makaron spaghettini typu Lubella</t>
  </si>
  <si>
    <t>Makaron Rurki typu Lubella</t>
  </si>
  <si>
    <t xml:space="preserve">Makaron wstążka typu Lubella </t>
  </si>
  <si>
    <t>Marmolada 600g</t>
  </si>
  <si>
    <t>Oregano 10g</t>
  </si>
  <si>
    <t>Papryka słodka  20g</t>
  </si>
  <si>
    <t>Pęczak jęczmienny 500g</t>
  </si>
  <si>
    <t>Pieprz czarny mielony 20g</t>
  </si>
  <si>
    <t>Pieprz czarny ziarnisty 20g</t>
  </si>
  <si>
    <t>Płatki śniadaniowe 250g</t>
  </si>
  <si>
    <t>Pomidory w puszcze 400g</t>
  </si>
  <si>
    <t>Proszek do pieczenia 15g</t>
  </si>
  <si>
    <t>Przypawa do miesa mielonego 30g</t>
  </si>
  <si>
    <t>Przyprawa do GYROS 30g</t>
  </si>
  <si>
    <t>Przyprawa do karkówki 20g</t>
  </si>
  <si>
    <t>Przyprawa do kurczaka 40g</t>
  </si>
  <si>
    <t>Przyprawa do miesa wieprzowego 30g</t>
  </si>
  <si>
    <t>Soda oczyszczona 70g</t>
  </si>
  <si>
    <t>Tortilla 148g</t>
  </si>
  <si>
    <t>Tuńczyk w oleju 170g</t>
  </si>
  <si>
    <t>Warzywko 200g</t>
  </si>
  <si>
    <t>Ziele angielskie 15g</t>
  </si>
  <si>
    <t>Zioła prowansalskie 10g</t>
  </si>
  <si>
    <t>Żelatyna 50g</t>
  </si>
  <si>
    <t>Płaty śledziowe marynowane w zalewie octowe 5kg</t>
  </si>
  <si>
    <t>Łącznie:</t>
  </si>
  <si>
    <t>OTU WEJHEROWO_Żywność _SZACOWANIE na 2026 rok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</si>
</sst>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#,##0.00\ &quot;zł&quot;;[Red]\-#,##0.00\ &quot;zł&quot;"/>
    <numFmt numFmtId="164" formatCode="0.00;[Red]0.00"/>
    <numFmt numFmtId="165" formatCode="#,##0.00\ &quot;zł&quot;"/>
  </numFmts>
  <fonts count="26" x14ac:knownFonts="1">
    <font>
      <sz val="11"/>
      <color theme="1"/>
      <name val="Calibri"/>
      <family val="2"/>
      <charset val="238"/>
      <scheme val="minor"/>
    </font>
    <font>
      <b/>
      <sz val="16"/>
      <color rgb="FF000000"/>
      <name val="Times New Roman"/>
      <family val="1"/>
      <charset val="238"/>
    </font>
    <font>
      <sz val="12"/>
      <color rgb="FF000000"/>
      <name val="Aptos Narrow"/>
      <charset val="238"/>
    </font>
    <font>
      <b/>
      <sz val="10"/>
      <color rgb="FF000000"/>
      <name val="Times New Roman"/>
      <family val="1"/>
      <charset val="238"/>
    </font>
    <font>
      <b/>
      <sz val="15"/>
      <color rgb="FF000000"/>
      <name val="Times New Roman"/>
      <family val="1"/>
      <charset val="238"/>
    </font>
    <font>
      <b/>
      <sz val="11"/>
      <color rgb="FF000000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sz val="11"/>
      <color rgb="FF000000"/>
      <name val="Times New Roman"/>
      <family val="1"/>
      <charset val="238"/>
    </font>
    <font>
      <sz val="11"/>
      <name val="Times New Roman"/>
      <family val="1"/>
      <charset val="238"/>
    </font>
    <font>
      <sz val="11"/>
      <color rgb="FFFF0000"/>
      <name val="Times New Roman"/>
      <family val="1"/>
      <charset val="238"/>
    </font>
    <font>
      <b/>
      <sz val="14"/>
      <color rgb="FF000000"/>
      <name val="Times New Roman"/>
      <family val="1"/>
      <charset val="238"/>
    </font>
    <font>
      <b/>
      <sz val="11"/>
      <name val="Times New Roman"/>
      <family val="1"/>
      <charset val="238"/>
    </font>
    <font>
      <sz val="11"/>
      <color theme="1"/>
      <name val="Symbol"/>
      <family val="1"/>
      <charset val="2"/>
    </font>
    <font>
      <sz val="11"/>
      <color theme="1"/>
      <name val="Symbol"/>
      <family val="1"/>
      <charset val="238"/>
    </font>
    <font>
      <b/>
      <sz val="11"/>
      <color rgb="FFFF0000"/>
      <name val="Times New Roman"/>
      <family val="1"/>
      <charset val="238"/>
    </font>
    <font>
      <b/>
      <sz val="13"/>
      <color theme="1"/>
      <name val="Times New Roman"/>
      <family val="1"/>
      <charset val="238"/>
    </font>
    <font>
      <sz val="12"/>
      <name val="Times New Roman"/>
      <family val="1"/>
      <charset val="238"/>
    </font>
    <font>
      <sz val="12"/>
      <color theme="1"/>
      <name val="Times New Roman"/>
      <family val="1"/>
      <charset val="238"/>
    </font>
    <font>
      <b/>
      <sz val="14"/>
      <color theme="1"/>
      <name val="Times New Roman"/>
      <family val="1"/>
      <charset val="238"/>
    </font>
    <font>
      <b/>
      <u/>
      <sz val="13"/>
      <name val="Times New Roman"/>
      <family val="1"/>
      <charset val="238"/>
    </font>
    <font>
      <sz val="11.5"/>
      <name val="Times New Roman"/>
      <family val="1"/>
      <charset val="238"/>
    </font>
    <font>
      <sz val="11.5"/>
      <color theme="1"/>
      <name val="Times New Roman"/>
      <family val="1"/>
      <charset val="238"/>
    </font>
    <font>
      <b/>
      <u/>
      <sz val="12"/>
      <color theme="1"/>
      <name val="Times New Roman"/>
      <family val="1"/>
      <charset val="238"/>
    </font>
    <font>
      <sz val="11"/>
      <color rgb="FFC00000"/>
      <name val="Times New Roman"/>
      <family val="1"/>
      <charset val="238"/>
    </font>
    <font>
      <b/>
      <sz val="11"/>
      <color theme="1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4.9989318521683403E-2"/>
        <bgColor rgb="FFF2F2F2"/>
      </patternFill>
    </fill>
    <fill>
      <patternFill patternType="solid">
        <fgColor rgb="FFF2F2F2"/>
        <bgColor rgb="FFF2F2F2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138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/>
    <xf numFmtId="0" fontId="5" fillId="4" borderId="8" xfId="0" applyFont="1" applyFill="1" applyBorder="1" applyAlignment="1">
      <alignment horizontal="center" vertical="center" wrapText="1"/>
    </xf>
    <xf numFmtId="0" fontId="3" fillId="3" borderId="13" xfId="0" applyFont="1" applyFill="1" applyBorder="1" applyAlignment="1">
      <alignment horizontal="center" vertical="center" wrapText="1"/>
    </xf>
    <xf numFmtId="164" fontId="3" fillId="3" borderId="1" xfId="0" applyNumberFormat="1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4" fillId="3" borderId="14" xfId="0" applyFont="1" applyFill="1" applyBorder="1" applyAlignment="1">
      <alignment horizontal="center" vertical="center" wrapText="1"/>
    </xf>
    <xf numFmtId="0" fontId="3" fillId="3" borderId="12" xfId="0" applyFont="1" applyFill="1" applyBorder="1" applyAlignment="1">
      <alignment horizontal="center" vertical="center" wrapText="1"/>
    </xf>
    <xf numFmtId="0" fontId="0" fillId="0" borderId="14" xfId="0" applyBorder="1"/>
    <xf numFmtId="0" fontId="0" fillId="0" borderId="13" xfId="0" applyBorder="1"/>
    <xf numFmtId="0" fontId="6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center" vertical="center" wrapText="1"/>
    </xf>
    <xf numFmtId="9" fontId="9" fillId="0" borderId="1" xfId="0" applyNumberFormat="1" applyFont="1" applyBorder="1" applyAlignment="1">
      <alignment horizontal="center" vertical="center" wrapText="1"/>
    </xf>
    <xf numFmtId="0" fontId="6" fillId="5" borderId="1" xfId="0" applyFont="1" applyFill="1" applyBorder="1" applyAlignment="1">
      <alignment horizontal="left" vertical="center" wrapText="1"/>
    </xf>
    <xf numFmtId="9" fontId="8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2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vertical="center"/>
    </xf>
    <xf numFmtId="0" fontId="9" fillId="0" borderId="1" xfId="0" applyFont="1" applyBorder="1" applyAlignment="1">
      <alignment horizontal="left" vertical="center" wrapText="1"/>
    </xf>
    <xf numFmtId="0" fontId="7" fillId="4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11" fillId="0" borderId="0" xfId="0" applyFont="1" applyAlignment="1">
      <alignment horizontal="left" vertical="center"/>
    </xf>
    <xf numFmtId="0" fontId="3" fillId="2" borderId="1" xfId="0" applyFont="1" applyFill="1" applyBorder="1" applyAlignment="1">
      <alignment horizontal="center" vertical="center" wrapText="1"/>
    </xf>
    <xf numFmtId="165" fontId="6" fillId="0" borderId="1" xfId="0" applyNumberFormat="1" applyFont="1" applyBorder="1" applyAlignment="1">
      <alignment horizontal="center" vertical="center"/>
    </xf>
    <xf numFmtId="165" fontId="8" fillId="0" borderId="1" xfId="0" applyNumberFormat="1" applyFont="1" applyBorder="1" applyAlignment="1">
      <alignment horizontal="center" vertical="center" wrapText="1"/>
    </xf>
    <xf numFmtId="0" fontId="6" fillId="5" borderId="1" xfId="0" applyFont="1" applyFill="1" applyBorder="1" applyAlignment="1">
      <alignment vertical="center" wrapText="1"/>
    </xf>
    <xf numFmtId="0" fontId="9" fillId="5" borderId="1" xfId="0" applyFont="1" applyFill="1" applyBorder="1" applyAlignment="1">
      <alignment horizontal="left" vertical="center" wrapText="1"/>
    </xf>
    <xf numFmtId="0" fontId="6" fillId="5" borderId="10" xfId="0" applyFont="1" applyFill="1" applyBorder="1" applyAlignment="1">
      <alignment horizontal="left" vertical="center" wrapText="1"/>
    </xf>
    <xf numFmtId="0" fontId="6" fillId="5" borderId="1" xfId="0" applyFont="1" applyFill="1" applyBorder="1" applyAlignment="1">
      <alignment vertical="center"/>
    </xf>
    <xf numFmtId="0" fontId="6" fillId="5" borderId="1" xfId="0" applyFont="1" applyFill="1" applyBorder="1" applyAlignment="1">
      <alignment horizontal="left" vertical="center"/>
    </xf>
    <xf numFmtId="0" fontId="13" fillId="0" borderId="0" xfId="0" applyFont="1" applyAlignment="1">
      <alignment horizontal="left" vertical="center" indent="5"/>
    </xf>
    <xf numFmtId="0" fontId="14" fillId="0" borderId="0" xfId="0" applyFont="1" applyAlignment="1">
      <alignment horizontal="left" vertical="center" indent="5"/>
    </xf>
    <xf numFmtId="0" fontId="0" fillId="0" borderId="0" xfId="0" applyAlignment="1">
      <alignment horizontal="left" vertical="center" indent="5"/>
    </xf>
    <xf numFmtId="0" fontId="9" fillId="5" borderId="1" xfId="0" applyFont="1" applyFill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165" fontId="6" fillId="0" borderId="1" xfId="0" applyNumberFormat="1" applyFont="1" applyBorder="1" applyAlignment="1">
      <alignment horizontal="center" vertical="center" wrapText="1"/>
    </xf>
    <xf numFmtId="9" fontId="6" fillId="0" borderId="1" xfId="0" applyNumberFormat="1" applyFont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6" fillId="5" borderId="11" xfId="0" applyFont="1" applyFill="1" applyBorder="1" applyAlignment="1">
      <alignment vertical="center" wrapText="1"/>
    </xf>
    <xf numFmtId="0" fontId="8" fillId="0" borderId="11" xfId="0" applyFont="1" applyBorder="1" applyAlignment="1">
      <alignment horizontal="center" vertical="center" wrapText="1"/>
    </xf>
    <xf numFmtId="0" fontId="6" fillId="5" borderId="10" xfId="0" applyFont="1" applyFill="1" applyBorder="1" applyAlignment="1">
      <alignment vertical="center" wrapText="1"/>
    </xf>
    <xf numFmtId="0" fontId="7" fillId="5" borderId="1" xfId="0" applyFont="1" applyFill="1" applyBorder="1" applyAlignment="1">
      <alignment horizontal="center" vertical="center"/>
    </xf>
    <xf numFmtId="0" fontId="12" fillId="5" borderId="1" xfId="0" applyFont="1" applyFill="1" applyBorder="1" applyAlignment="1">
      <alignment horizontal="center" vertical="center"/>
    </xf>
    <xf numFmtId="3" fontId="6" fillId="0" borderId="1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5" fillId="4" borderId="12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/>
    </xf>
    <xf numFmtId="0" fontId="9" fillId="0" borderId="1" xfId="0" applyFont="1" applyBorder="1" applyAlignment="1">
      <alignment horizontal="center" vertical="center" wrapText="1"/>
    </xf>
    <xf numFmtId="0" fontId="0" fillId="0" borderId="8" xfId="0" applyBorder="1"/>
    <xf numFmtId="165" fontId="6" fillId="0" borderId="1" xfId="0" applyNumberFormat="1" applyFont="1" applyBorder="1" applyAlignment="1">
      <alignment vertical="center"/>
    </xf>
    <xf numFmtId="0" fontId="7" fillId="4" borderId="12" xfId="0" applyFont="1" applyFill="1" applyBorder="1" applyAlignment="1">
      <alignment horizontal="center" vertical="center"/>
    </xf>
    <xf numFmtId="0" fontId="6" fillId="5" borderId="12" xfId="0" applyFont="1" applyFill="1" applyBorder="1" applyAlignment="1">
      <alignment vertical="center" wrapText="1"/>
    </xf>
    <xf numFmtId="0" fontId="7" fillId="5" borderId="12" xfId="0" applyFont="1" applyFill="1" applyBorder="1" applyAlignment="1">
      <alignment horizontal="center" vertical="center"/>
    </xf>
    <xf numFmtId="0" fontId="8" fillId="0" borderId="12" xfId="0" applyFont="1" applyBorder="1" applyAlignment="1">
      <alignment horizontal="center" vertical="center" wrapText="1"/>
    </xf>
    <xf numFmtId="165" fontId="8" fillId="0" borderId="12" xfId="0" applyNumberFormat="1" applyFont="1" applyBorder="1" applyAlignment="1">
      <alignment horizontal="center" vertical="center" wrapText="1"/>
    </xf>
    <xf numFmtId="9" fontId="8" fillId="0" borderId="12" xfId="0" applyNumberFormat="1" applyFont="1" applyBorder="1" applyAlignment="1">
      <alignment horizontal="center" vertical="center" wrapText="1"/>
    </xf>
    <xf numFmtId="0" fontId="6" fillId="0" borderId="11" xfId="0" applyFont="1" applyBorder="1" applyAlignment="1">
      <alignment vertical="center"/>
    </xf>
    <xf numFmtId="0" fontId="6" fillId="0" borderId="11" xfId="0" applyFont="1" applyBorder="1" applyAlignment="1">
      <alignment horizontal="center" vertical="center" wrapText="1"/>
    </xf>
    <xf numFmtId="165" fontId="6" fillId="0" borderId="11" xfId="0" applyNumberFormat="1" applyFont="1" applyBorder="1" applyAlignment="1">
      <alignment horizontal="center" vertical="center" wrapText="1"/>
    </xf>
    <xf numFmtId="9" fontId="6" fillId="0" borderId="11" xfId="0" applyNumberFormat="1" applyFont="1" applyBorder="1" applyAlignment="1">
      <alignment horizontal="center" vertical="center" wrapText="1"/>
    </xf>
    <xf numFmtId="165" fontId="10" fillId="0" borderId="1" xfId="0" applyNumberFormat="1" applyFont="1" applyBorder="1" applyAlignment="1">
      <alignment horizontal="right" vertical="center" wrapText="1"/>
    </xf>
    <xf numFmtId="165" fontId="10" fillId="0" borderId="1" xfId="0" applyNumberFormat="1" applyFont="1" applyBorder="1" applyAlignment="1">
      <alignment horizontal="right" vertical="center"/>
    </xf>
    <xf numFmtId="8" fontId="10" fillId="0" borderId="1" xfId="0" applyNumberFormat="1" applyFont="1" applyBorder="1" applyAlignment="1">
      <alignment horizontal="right" vertical="center"/>
    </xf>
    <xf numFmtId="165" fontId="15" fillId="4" borderId="1" xfId="0" applyNumberFormat="1" applyFont="1" applyFill="1" applyBorder="1" applyAlignment="1">
      <alignment horizontal="right" vertical="center"/>
    </xf>
    <xf numFmtId="165" fontId="15" fillId="4" borderId="1" xfId="0" applyNumberFormat="1" applyFont="1" applyFill="1" applyBorder="1" applyAlignment="1">
      <alignment vertical="center"/>
    </xf>
    <xf numFmtId="0" fontId="6" fillId="0" borderId="12" xfId="0" applyFont="1" applyBorder="1" applyAlignment="1">
      <alignment vertical="center"/>
    </xf>
    <xf numFmtId="0" fontId="7" fillId="0" borderId="8" xfId="0" applyFont="1" applyBorder="1" applyAlignment="1">
      <alignment horizontal="center" vertical="center"/>
    </xf>
    <xf numFmtId="3" fontId="6" fillId="0" borderId="12" xfId="0" applyNumberFormat="1" applyFont="1" applyBorder="1" applyAlignment="1">
      <alignment horizontal="center" vertical="center"/>
    </xf>
    <xf numFmtId="165" fontId="6" fillId="0" borderId="12" xfId="0" applyNumberFormat="1" applyFont="1" applyBorder="1" applyAlignment="1">
      <alignment horizontal="center" vertical="center"/>
    </xf>
    <xf numFmtId="165" fontId="10" fillId="0" borderId="9" xfId="0" applyNumberFormat="1" applyFont="1" applyBorder="1" applyAlignment="1">
      <alignment horizontal="right" vertical="center"/>
    </xf>
    <xf numFmtId="0" fontId="7" fillId="0" borderId="1" xfId="0" applyFont="1" applyBorder="1" applyAlignment="1">
      <alignment horizontal="center"/>
    </xf>
    <xf numFmtId="0" fontId="6" fillId="0" borderId="2" xfId="0" applyFont="1" applyBorder="1" applyAlignment="1">
      <alignment vertical="center"/>
    </xf>
    <xf numFmtId="0" fontId="7" fillId="0" borderId="11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8" fontId="10" fillId="0" borderId="4" xfId="0" applyNumberFormat="1" applyFont="1" applyBorder="1" applyAlignment="1">
      <alignment horizontal="right" vertical="center"/>
    </xf>
    <xf numFmtId="0" fontId="8" fillId="0" borderId="2" xfId="0" applyFont="1" applyBorder="1" applyAlignment="1">
      <alignment vertical="center" wrapText="1"/>
    </xf>
    <xf numFmtId="0" fontId="5" fillId="0" borderId="2" xfId="0" applyFont="1" applyBorder="1" applyAlignment="1">
      <alignment horizontal="center" vertical="center" wrapText="1"/>
    </xf>
    <xf numFmtId="3" fontId="8" fillId="0" borderId="1" xfId="0" applyNumberFormat="1" applyFont="1" applyBorder="1" applyAlignment="1">
      <alignment horizontal="center" vertical="center" wrapText="1"/>
    </xf>
    <xf numFmtId="8" fontId="10" fillId="0" borderId="4" xfId="0" applyNumberFormat="1" applyFont="1" applyBorder="1" applyAlignment="1">
      <alignment horizontal="right" vertical="center" wrapText="1"/>
    </xf>
    <xf numFmtId="0" fontId="6" fillId="0" borderId="5" xfId="0" applyFont="1" applyBorder="1" applyAlignment="1">
      <alignment vertical="center"/>
    </xf>
    <xf numFmtId="165" fontId="10" fillId="0" borderId="7" xfId="0" applyNumberFormat="1" applyFont="1" applyBorder="1" applyAlignment="1">
      <alignment horizontal="right" vertical="center"/>
    </xf>
    <xf numFmtId="165" fontId="22" fillId="0" borderId="11" xfId="0" applyNumberFormat="1" applyFont="1" applyBorder="1" applyAlignment="1">
      <alignment horizontal="center"/>
    </xf>
    <xf numFmtId="165" fontId="21" fillId="0" borderId="8" xfId="0" applyNumberFormat="1" applyFont="1" applyBorder="1" applyAlignment="1">
      <alignment horizontal="center" wrapText="1"/>
    </xf>
    <xf numFmtId="165" fontId="22" fillId="0" borderId="2" xfId="0" applyNumberFormat="1" applyFont="1" applyBorder="1" applyAlignment="1">
      <alignment horizontal="center"/>
    </xf>
    <xf numFmtId="165" fontId="22" fillId="0" borderId="0" xfId="0" applyNumberFormat="1" applyFont="1" applyAlignment="1">
      <alignment horizontal="center"/>
    </xf>
    <xf numFmtId="0" fontId="18" fillId="0" borderId="12" xfId="0" applyFont="1" applyBorder="1" applyAlignment="1">
      <alignment horizontal="center"/>
    </xf>
    <xf numFmtId="165" fontId="22" fillId="0" borderId="10" xfId="0" applyNumberFormat="1" applyFont="1" applyBorder="1" applyAlignment="1">
      <alignment horizontal="center"/>
    </xf>
    <xf numFmtId="0" fontId="18" fillId="0" borderId="13" xfId="0" applyFont="1" applyBorder="1" applyAlignment="1">
      <alignment horizontal="center"/>
    </xf>
    <xf numFmtId="165" fontId="22" fillId="0" borderId="3" xfId="0" applyNumberFormat="1" applyFont="1" applyBorder="1" applyAlignment="1">
      <alignment horizontal="center"/>
    </xf>
    <xf numFmtId="0" fontId="19" fillId="0" borderId="15" xfId="0" applyFont="1" applyBorder="1" applyAlignment="1">
      <alignment horizontal="center" vertical="center"/>
    </xf>
    <xf numFmtId="165" fontId="16" fillId="0" borderId="9" xfId="0" applyNumberFormat="1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23" fillId="4" borderId="15" xfId="0" applyFont="1" applyFill="1" applyBorder="1" applyAlignment="1">
      <alignment horizontal="center" vertical="center" wrapText="1"/>
    </xf>
    <xf numFmtId="0" fontId="7" fillId="4" borderId="12" xfId="0" applyFont="1" applyFill="1" applyBorder="1" applyAlignment="1">
      <alignment horizontal="center" vertical="center" wrapText="1"/>
    </xf>
    <xf numFmtId="0" fontId="7" fillId="4" borderId="13" xfId="0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/>
    </xf>
    <xf numFmtId="0" fontId="8" fillId="0" borderId="6" xfId="0" applyFont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3" fontId="6" fillId="0" borderId="13" xfId="0" applyNumberFormat="1" applyFont="1" applyBorder="1" applyAlignment="1">
      <alignment horizontal="center" vertical="center"/>
    </xf>
    <xf numFmtId="0" fontId="3" fillId="3" borderId="15" xfId="0" applyFont="1" applyFill="1" applyBorder="1" applyAlignment="1">
      <alignment horizontal="center" vertical="center" wrapText="1"/>
    </xf>
    <xf numFmtId="9" fontId="8" fillId="0" borderId="13" xfId="0" applyNumberFormat="1" applyFont="1" applyBorder="1" applyAlignment="1">
      <alignment horizontal="center" vertical="center" wrapText="1"/>
    </xf>
    <xf numFmtId="0" fontId="5" fillId="4" borderId="14" xfId="0" applyFont="1" applyFill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/>
    </xf>
    <xf numFmtId="0" fontId="0" fillId="4" borderId="1" xfId="0" applyFill="1" applyBorder="1"/>
    <xf numFmtId="0" fontId="8" fillId="0" borderId="1" xfId="0" applyFont="1" applyBorder="1" applyAlignment="1">
      <alignment horizontal="left" vertical="center" wrapText="1"/>
    </xf>
    <xf numFmtId="0" fontId="6" fillId="0" borderId="14" xfId="0" applyFont="1" applyBorder="1" applyAlignment="1">
      <alignment horizontal="left" vertical="center" wrapText="1"/>
    </xf>
    <xf numFmtId="165" fontId="22" fillId="0" borderId="8" xfId="0" applyNumberFormat="1" applyFont="1" applyBorder="1" applyAlignment="1">
      <alignment horizontal="center"/>
    </xf>
    <xf numFmtId="0" fontId="18" fillId="0" borderId="14" xfId="0" applyFont="1" applyBorder="1" applyAlignment="1">
      <alignment horizontal="center"/>
    </xf>
    <xf numFmtId="165" fontId="9" fillId="0" borderId="10" xfId="0" applyNumberFormat="1" applyFont="1" applyBorder="1" applyAlignment="1">
      <alignment horizontal="center" vertical="center" wrapText="1"/>
    </xf>
    <xf numFmtId="0" fontId="7" fillId="4" borderId="15" xfId="0" applyFont="1" applyFill="1" applyBorder="1" applyAlignment="1">
      <alignment horizontal="center" vertical="center" wrapText="1"/>
    </xf>
    <xf numFmtId="0" fontId="17" fillId="0" borderId="8" xfId="0" applyFont="1" applyBorder="1" applyAlignment="1">
      <alignment horizontal="center"/>
    </xf>
    <xf numFmtId="8" fontId="12" fillId="4" borderId="1" xfId="0" applyNumberFormat="1" applyFont="1" applyFill="1" applyBorder="1" applyAlignment="1">
      <alignment horizontal="center" vertical="center" wrapText="1"/>
    </xf>
    <xf numFmtId="0" fontId="16" fillId="4" borderId="12" xfId="0" applyFont="1" applyFill="1" applyBorder="1" applyAlignment="1">
      <alignment horizontal="center" vertical="center"/>
    </xf>
    <xf numFmtId="0" fontId="20" fillId="4" borderId="10" xfId="0" applyFont="1" applyFill="1" applyBorder="1" applyAlignment="1">
      <alignment horizontal="center" vertical="center" wrapText="1"/>
    </xf>
    <xf numFmtId="0" fontId="20" fillId="4" borderId="11" xfId="0" applyFont="1" applyFill="1" applyBorder="1" applyAlignment="1">
      <alignment horizontal="center" vertical="center" wrapText="1"/>
    </xf>
    <xf numFmtId="165" fontId="15" fillId="0" borderId="11" xfId="0" applyNumberFormat="1" applyFont="1" applyBorder="1" applyAlignment="1">
      <alignment horizontal="right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2" fontId="10" fillId="0" borderId="1" xfId="0" applyNumberFormat="1" applyFont="1" applyBorder="1" applyAlignment="1">
      <alignment horizontal="right" vertical="center"/>
    </xf>
    <xf numFmtId="165" fontId="10" fillId="0" borderId="15" xfId="0" applyNumberFormat="1" applyFont="1" applyBorder="1" applyAlignment="1">
      <alignment horizontal="right" vertical="center" wrapText="1"/>
    </xf>
    <xf numFmtId="165" fontId="10" fillId="0" borderId="7" xfId="0" applyNumberFormat="1" applyFont="1" applyBorder="1" applyAlignment="1">
      <alignment horizontal="right" vertical="center" wrapText="1"/>
    </xf>
    <xf numFmtId="165" fontId="10" fillId="0" borderId="12" xfId="0" applyNumberFormat="1" applyFont="1" applyBorder="1" applyAlignment="1">
      <alignment horizontal="right" vertical="center"/>
    </xf>
    <xf numFmtId="0" fontId="5" fillId="0" borderId="0" xfId="0" applyFont="1" applyAlignment="1">
      <alignment horizontal="left" vertical="center"/>
    </xf>
    <xf numFmtId="0" fontId="0" fillId="0" borderId="1" xfId="0" applyBorder="1" applyAlignment="1">
      <alignment vertical="center"/>
    </xf>
    <xf numFmtId="165" fontId="10" fillId="0" borderId="11" xfId="0" applyNumberFormat="1" applyFont="1" applyBorder="1" applyAlignment="1">
      <alignment horizontal="right" vertical="center" wrapText="1"/>
    </xf>
    <xf numFmtId="0" fontId="6" fillId="0" borderId="1" xfId="0" applyFont="1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12" fillId="6" borderId="2" xfId="0" applyFont="1" applyFill="1" applyBorder="1" applyAlignment="1">
      <alignment horizontal="center" vertical="center" wrapText="1"/>
    </xf>
    <xf numFmtId="0" fontId="25" fillId="0" borderId="0" xfId="0" applyFont="1"/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 2013–2022">
  <a:themeElements>
    <a:clrScheme name="Pakiet 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5A0E95-C21D-4489-A883-DCBD60F6A1D5}">
  <dimension ref="B2:I7"/>
  <sheetViews>
    <sheetView topLeftCell="D1" workbookViewId="0">
      <selection activeCell="F10" sqref="F10"/>
    </sheetView>
  </sheetViews>
  <sheetFormatPr defaultRowHeight="14.4" x14ac:dyDescent="0.3"/>
  <cols>
    <col min="2" max="2" width="15" customWidth="1"/>
    <col min="3" max="10" width="16.21875" customWidth="1"/>
  </cols>
  <sheetData>
    <row r="2" spans="2:9" x14ac:dyDescent="0.3">
      <c r="B2" s="137" t="s">
        <v>248</v>
      </c>
    </row>
    <row r="3" spans="2:9" ht="15" thickBot="1" x14ac:dyDescent="0.35"/>
    <row r="4" spans="2:9" ht="28.2" thickBot="1" x14ac:dyDescent="0.35">
      <c r="B4" s="112"/>
      <c r="C4" s="120" t="s">
        <v>164</v>
      </c>
      <c r="D4" s="118" t="s">
        <v>165</v>
      </c>
      <c r="E4" s="101" t="s">
        <v>166</v>
      </c>
      <c r="F4" s="100" t="s">
        <v>167</v>
      </c>
      <c r="G4" s="100" t="s">
        <v>168</v>
      </c>
      <c r="H4" s="100" t="s">
        <v>182</v>
      </c>
      <c r="I4" s="99" t="s">
        <v>169</v>
      </c>
    </row>
    <row r="5" spans="2:9" ht="17.399999999999999" x14ac:dyDescent="0.3">
      <c r="B5" s="121"/>
      <c r="C5" s="119"/>
      <c r="D5" s="92"/>
      <c r="E5" s="94"/>
      <c r="F5" s="92"/>
      <c r="G5" s="116"/>
      <c r="H5" s="92"/>
      <c r="I5" s="96"/>
    </row>
    <row r="6" spans="2:9" ht="16.8" x14ac:dyDescent="0.3">
      <c r="B6" s="122" t="s">
        <v>170</v>
      </c>
      <c r="C6" s="89">
        <v>126820</v>
      </c>
      <c r="D6" s="93">
        <v>51928.56</v>
      </c>
      <c r="E6" s="91">
        <v>82054.25</v>
      </c>
      <c r="F6" s="93">
        <v>75346.83</v>
      </c>
      <c r="G6" s="115">
        <v>29200</v>
      </c>
      <c r="H6" s="117">
        <v>8955</v>
      </c>
      <c r="I6" s="97">
        <f>SUM(C6:H6)</f>
        <v>374304.64</v>
      </c>
    </row>
    <row r="7" spans="2:9" ht="17.25" customHeight="1" thickBot="1" x14ac:dyDescent="0.35">
      <c r="B7" s="123"/>
      <c r="C7" s="90"/>
      <c r="D7" s="88"/>
      <c r="E7" s="95"/>
      <c r="F7" s="88"/>
      <c r="G7" s="90"/>
      <c r="H7" s="88"/>
      <c r="I7" s="98"/>
    </row>
  </sheetData>
  <pageMargins left="0.7" right="0.7" top="0.75" bottom="0.75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51DAAF-FA61-4196-9B01-5462C2914CCD}">
  <sheetPr>
    <pageSetUpPr fitToPage="1"/>
  </sheetPr>
  <dimension ref="A1:H8"/>
  <sheetViews>
    <sheetView tabSelected="1" workbookViewId="0">
      <selection activeCell="H16" sqref="H16"/>
    </sheetView>
  </sheetViews>
  <sheetFormatPr defaultRowHeight="14.4" x14ac:dyDescent="0.3"/>
  <cols>
    <col min="1" max="1" width="6.21875" customWidth="1"/>
    <col min="2" max="2" width="25.5546875" customWidth="1"/>
    <col min="5" max="5" width="9.21875" customWidth="1"/>
    <col min="7" max="7" width="10.77734375" customWidth="1"/>
    <col min="8" max="8" width="20.77734375" customWidth="1"/>
  </cols>
  <sheetData>
    <row r="1" spans="1:8" ht="21" thickBot="1" x14ac:dyDescent="0.35">
      <c r="A1" s="1" t="s">
        <v>0</v>
      </c>
      <c r="B1" s="2"/>
    </row>
    <row r="2" spans="1:8" ht="38.25" customHeight="1" thickBot="1" x14ac:dyDescent="0.35">
      <c r="A2" s="6" t="s">
        <v>1</v>
      </c>
      <c r="B2" s="10" t="s">
        <v>2</v>
      </c>
      <c r="C2" s="8" t="s">
        <v>3</v>
      </c>
      <c r="D2" s="9" t="s">
        <v>4</v>
      </c>
      <c r="E2" s="4" t="s">
        <v>5</v>
      </c>
      <c r="F2" s="11" t="s">
        <v>6</v>
      </c>
      <c r="G2" s="4" t="s">
        <v>7</v>
      </c>
      <c r="H2" s="5" t="s">
        <v>8</v>
      </c>
    </row>
    <row r="3" spans="1:8" ht="24.75" customHeight="1" thickBot="1" x14ac:dyDescent="0.35">
      <c r="A3" s="52">
        <v>1</v>
      </c>
      <c r="B3" s="72" t="s">
        <v>145</v>
      </c>
      <c r="C3" s="73" t="s">
        <v>9</v>
      </c>
      <c r="D3" s="74">
        <v>4000</v>
      </c>
      <c r="E3" s="75">
        <v>0</v>
      </c>
      <c r="F3" s="62">
        <v>0</v>
      </c>
      <c r="G3" s="75">
        <v>0</v>
      </c>
      <c r="H3" s="76">
        <f>SUM(D3*E3)</f>
        <v>0</v>
      </c>
    </row>
    <row r="4" spans="1:8" ht="24.75" customHeight="1" thickBot="1" x14ac:dyDescent="0.35">
      <c r="A4" s="53">
        <v>2</v>
      </c>
      <c r="B4" s="21" t="s">
        <v>146</v>
      </c>
      <c r="C4" s="77" t="s">
        <v>9</v>
      </c>
      <c r="D4" s="19">
        <v>2000</v>
      </c>
      <c r="E4" s="75">
        <v>0</v>
      </c>
      <c r="F4" s="62">
        <v>0</v>
      </c>
      <c r="G4" s="75">
        <v>0</v>
      </c>
      <c r="H4" s="68">
        <f>SUM(D4*E4)</f>
        <v>0</v>
      </c>
    </row>
    <row r="5" spans="1:8" ht="24.75" customHeight="1" thickBot="1" x14ac:dyDescent="0.35">
      <c r="A5" s="3">
        <v>3</v>
      </c>
      <c r="B5" s="78" t="s">
        <v>134</v>
      </c>
      <c r="C5" s="79" t="s">
        <v>18</v>
      </c>
      <c r="D5" s="80">
        <v>400</v>
      </c>
      <c r="E5" s="75">
        <v>0</v>
      </c>
      <c r="F5" s="62">
        <v>0</v>
      </c>
      <c r="G5" s="75">
        <v>0</v>
      </c>
      <c r="H5" s="81">
        <f>SUM(D5*E5)</f>
        <v>0</v>
      </c>
    </row>
    <row r="6" spans="1:8" ht="24.75" customHeight="1" thickBot="1" x14ac:dyDescent="0.35">
      <c r="A6" s="7">
        <v>4</v>
      </c>
      <c r="B6" s="82" t="s">
        <v>12</v>
      </c>
      <c r="C6" s="83" t="s">
        <v>9</v>
      </c>
      <c r="D6" s="84">
        <v>3000</v>
      </c>
      <c r="E6" s="75">
        <v>0</v>
      </c>
      <c r="F6" s="62">
        <v>0</v>
      </c>
      <c r="G6" s="75">
        <v>0</v>
      </c>
      <c r="H6" s="85">
        <f>SUM(D6*E6)</f>
        <v>0</v>
      </c>
    </row>
    <row r="7" spans="1:8" ht="24.75" customHeight="1" thickBot="1" x14ac:dyDescent="0.35">
      <c r="A7" s="43">
        <v>5</v>
      </c>
      <c r="B7" s="86" t="s">
        <v>11</v>
      </c>
      <c r="C7" s="25" t="s">
        <v>9</v>
      </c>
      <c r="D7" s="19">
        <v>1000</v>
      </c>
      <c r="E7" s="75">
        <v>0</v>
      </c>
      <c r="F7" s="62">
        <v>0</v>
      </c>
      <c r="G7" s="75">
        <v>0</v>
      </c>
      <c r="H7" s="87">
        <f>SUM(D7*E7)</f>
        <v>0</v>
      </c>
    </row>
    <row r="8" spans="1:8" ht="20.25" customHeight="1" thickBot="1" x14ac:dyDescent="0.35">
      <c r="G8" s="44" t="s">
        <v>131</v>
      </c>
      <c r="H8" s="71">
        <f>SUM(H3:H7)</f>
        <v>0</v>
      </c>
    </row>
  </sheetData>
  <pageMargins left="0.7" right="0.7" top="0.75" bottom="0.75" header="0.3" footer="0.3"/>
  <pageSetup paperSize="9" scale="87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F6DC4-0370-4A57-80BB-7823351773FA}">
  <sheetPr>
    <pageSetUpPr fitToPage="1"/>
  </sheetPr>
  <dimension ref="A1:I50"/>
  <sheetViews>
    <sheetView zoomScaleNormal="100" workbookViewId="0">
      <selection activeCell="K47" sqref="K47"/>
    </sheetView>
  </sheetViews>
  <sheetFormatPr defaultRowHeight="14.4" x14ac:dyDescent="0.3"/>
  <cols>
    <col min="1" max="1" width="6.21875" customWidth="1"/>
    <col min="2" max="2" width="28.5546875" customWidth="1"/>
    <col min="7" max="7" width="10.77734375" customWidth="1"/>
    <col min="8" max="8" width="20.77734375" customWidth="1"/>
    <col min="12" max="12" width="22.21875" customWidth="1"/>
  </cols>
  <sheetData>
    <row r="1" spans="1:9" ht="21" thickBot="1" x14ac:dyDescent="0.35">
      <c r="A1" s="1" t="s">
        <v>13</v>
      </c>
      <c r="B1" s="12"/>
      <c r="C1" s="13"/>
      <c r="D1" s="13"/>
      <c r="E1" s="13"/>
      <c r="F1" s="13"/>
      <c r="G1" s="13"/>
    </row>
    <row r="2" spans="1:9" ht="55.8" thickBot="1" x14ac:dyDescent="0.35">
      <c r="A2" s="125" t="s">
        <v>1</v>
      </c>
      <c r="B2" s="125" t="s">
        <v>2</v>
      </c>
      <c r="C2" s="125" t="s">
        <v>3</v>
      </c>
      <c r="D2" s="125" t="s">
        <v>14</v>
      </c>
      <c r="E2" s="125" t="s">
        <v>15</v>
      </c>
      <c r="F2" s="125" t="s">
        <v>6</v>
      </c>
      <c r="G2" s="125" t="s">
        <v>16</v>
      </c>
      <c r="H2" s="125" t="s">
        <v>8</v>
      </c>
      <c r="I2" s="55"/>
    </row>
    <row r="3" spans="1:9" ht="28.05" customHeight="1" thickBot="1" x14ac:dyDescent="0.35">
      <c r="A3" s="7">
        <v>1</v>
      </c>
      <c r="B3" s="14" t="s">
        <v>34</v>
      </c>
      <c r="C3" s="24" t="s">
        <v>18</v>
      </c>
      <c r="D3" s="54">
        <v>300</v>
      </c>
      <c r="E3" s="40">
        <v>0</v>
      </c>
      <c r="F3" s="16">
        <v>0</v>
      </c>
      <c r="G3" s="40">
        <v>0</v>
      </c>
      <c r="H3" s="67">
        <f t="shared" ref="H3:H46" si="0">SUM(D3*E3)</f>
        <v>0</v>
      </c>
    </row>
    <row r="4" spans="1:9" ht="28.05" customHeight="1" thickBot="1" x14ac:dyDescent="0.35">
      <c r="A4" s="7">
        <v>2</v>
      </c>
      <c r="B4" s="14" t="s">
        <v>57</v>
      </c>
      <c r="C4" s="24" t="s">
        <v>18</v>
      </c>
      <c r="D4" s="54">
        <v>400</v>
      </c>
      <c r="E4" s="40">
        <v>0</v>
      </c>
      <c r="F4" s="16">
        <v>0</v>
      </c>
      <c r="G4" s="40">
        <v>0</v>
      </c>
      <c r="H4" s="67">
        <f t="shared" si="0"/>
        <v>0</v>
      </c>
    </row>
    <row r="5" spans="1:9" ht="28.05" customHeight="1" thickBot="1" x14ac:dyDescent="0.35">
      <c r="A5" s="7">
        <v>3</v>
      </c>
      <c r="B5" s="14" t="s">
        <v>44</v>
      </c>
      <c r="C5" s="24" t="s">
        <v>18</v>
      </c>
      <c r="D5" s="54">
        <v>350</v>
      </c>
      <c r="E5" s="40">
        <v>0</v>
      </c>
      <c r="F5" s="16">
        <v>0</v>
      </c>
      <c r="G5" s="40">
        <v>0</v>
      </c>
      <c r="H5" s="67">
        <f t="shared" si="0"/>
        <v>0</v>
      </c>
    </row>
    <row r="6" spans="1:9" ht="30.75" customHeight="1" thickBot="1" x14ac:dyDescent="0.35">
      <c r="A6" s="7">
        <v>4</v>
      </c>
      <c r="B6" s="17" t="s">
        <v>23</v>
      </c>
      <c r="C6" s="24" t="s">
        <v>18</v>
      </c>
      <c r="D6" s="54">
        <v>600</v>
      </c>
      <c r="E6" s="40">
        <v>0</v>
      </c>
      <c r="F6" s="16">
        <v>0</v>
      </c>
      <c r="G6" s="40">
        <v>0</v>
      </c>
      <c r="H6" s="67">
        <f t="shared" si="0"/>
        <v>0</v>
      </c>
    </row>
    <row r="7" spans="1:9" ht="28.05" customHeight="1" thickBot="1" x14ac:dyDescent="0.35">
      <c r="A7" s="7">
        <v>5</v>
      </c>
      <c r="B7" s="14" t="s">
        <v>147</v>
      </c>
      <c r="C7" s="24" t="s">
        <v>18</v>
      </c>
      <c r="D7" s="15">
        <v>450</v>
      </c>
      <c r="E7" s="40">
        <v>0</v>
      </c>
      <c r="F7" s="16">
        <v>0</v>
      </c>
      <c r="G7" s="40">
        <v>0</v>
      </c>
      <c r="H7" s="67">
        <f t="shared" si="0"/>
        <v>0</v>
      </c>
    </row>
    <row r="8" spans="1:9" ht="28.05" customHeight="1" thickBot="1" x14ac:dyDescent="0.35">
      <c r="A8" s="7">
        <v>6</v>
      </c>
      <c r="B8" s="14" t="s">
        <v>55</v>
      </c>
      <c r="C8" s="25" t="s">
        <v>18</v>
      </c>
      <c r="D8" s="19">
        <v>350</v>
      </c>
      <c r="E8" s="40">
        <v>0</v>
      </c>
      <c r="F8" s="16">
        <v>0</v>
      </c>
      <c r="G8" s="40">
        <v>0</v>
      </c>
      <c r="H8" s="68">
        <f t="shared" si="0"/>
        <v>0</v>
      </c>
    </row>
    <row r="9" spans="1:9" ht="28.05" customHeight="1" thickBot="1" x14ac:dyDescent="0.35">
      <c r="A9" s="7">
        <v>7</v>
      </c>
      <c r="B9" s="14" t="s">
        <v>30</v>
      </c>
      <c r="C9" s="24" t="s">
        <v>18</v>
      </c>
      <c r="D9" s="15">
        <v>200</v>
      </c>
      <c r="E9" s="40">
        <v>0</v>
      </c>
      <c r="F9" s="16">
        <v>0</v>
      </c>
      <c r="G9" s="40">
        <v>0</v>
      </c>
      <c r="H9" s="67">
        <f t="shared" si="0"/>
        <v>0</v>
      </c>
    </row>
    <row r="10" spans="1:9" ht="28.05" customHeight="1" thickBot="1" x14ac:dyDescent="0.35">
      <c r="A10" s="7">
        <v>8</v>
      </c>
      <c r="B10" s="17" t="s">
        <v>27</v>
      </c>
      <c r="C10" s="24" t="s">
        <v>18</v>
      </c>
      <c r="D10" s="54">
        <v>500</v>
      </c>
      <c r="E10" s="40">
        <v>0</v>
      </c>
      <c r="F10" s="16">
        <v>0</v>
      </c>
      <c r="G10" s="40">
        <v>0</v>
      </c>
      <c r="H10" s="67">
        <f t="shared" si="0"/>
        <v>0</v>
      </c>
    </row>
    <row r="11" spans="1:9" ht="28.05" customHeight="1" thickBot="1" x14ac:dyDescent="0.35">
      <c r="A11" s="7">
        <v>9</v>
      </c>
      <c r="B11" s="14" t="s">
        <v>20</v>
      </c>
      <c r="C11" s="24" t="s">
        <v>18</v>
      </c>
      <c r="D11" s="54">
        <v>170</v>
      </c>
      <c r="E11" s="40">
        <v>0</v>
      </c>
      <c r="F11" s="16">
        <v>0</v>
      </c>
      <c r="G11" s="40">
        <v>0</v>
      </c>
      <c r="H11" s="67">
        <f t="shared" si="0"/>
        <v>0</v>
      </c>
    </row>
    <row r="12" spans="1:9" ht="28.05" customHeight="1" thickBot="1" x14ac:dyDescent="0.35">
      <c r="A12" s="7">
        <v>10</v>
      </c>
      <c r="B12" s="14" t="s">
        <v>42</v>
      </c>
      <c r="C12" s="24" t="s">
        <v>18</v>
      </c>
      <c r="D12" s="54">
        <v>1000</v>
      </c>
      <c r="E12" s="40">
        <v>0</v>
      </c>
      <c r="F12" s="16">
        <v>0</v>
      </c>
      <c r="G12" s="40">
        <v>0</v>
      </c>
      <c r="H12" s="67">
        <f t="shared" si="0"/>
        <v>0</v>
      </c>
    </row>
    <row r="13" spans="1:9" ht="28.05" customHeight="1" thickBot="1" x14ac:dyDescent="0.35">
      <c r="A13" s="7">
        <v>11</v>
      </c>
      <c r="B13" s="14" t="s">
        <v>59</v>
      </c>
      <c r="C13" s="24" t="s">
        <v>18</v>
      </c>
      <c r="D13" s="19">
        <v>250</v>
      </c>
      <c r="E13" s="40">
        <v>0</v>
      </c>
      <c r="F13" s="16">
        <v>0</v>
      </c>
      <c r="G13" s="40">
        <v>0</v>
      </c>
      <c r="H13" s="68">
        <f t="shared" si="0"/>
        <v>0</v>
      </c>
    </row>
    <row r="14" spans="1:9" ht="28.05" customHeight="1" thickBot="1" x14ac:dyDescent="0.35">
      <c r="A14" s="7">
        <v>12</v>
      </c>
      <c r="B14" s="14" t="s">
        <v>21</v>
      </c>
      <c r="C14" s="24" t="s">
        <v>18</v>
      </c>
      <c r="D14" s="54">
        <v>100</v>
      </c>
      <c r="E14" s="40">
        <v>0</v>
      </c>
      <c r="F14" s="16">
        <v>0</v>
      </c>
      <c r="G14" s="40">
        <v>0</v>
      </c>
      <c r="H14" s="67">
        <f t="shared" si="0"/>
        <v>0</v>
      </c>
    </row>
    <row r="15" spans="1:9" ht="28.05" customHeight="1" thickBot="1" x14ac:dyDescent="0.35">
      <c r="A15" s="7">
        <v>13</v>
      </c>
      <c r="B15" s="14" t="s">
        <v>36</v>
      </c>
      <c r="C15" s="24" t="s">
        <v>18</v>
      </c>
      <c r="D15" s="54">
        <v>150</v>
      </c>
      <c r="E15" s="40">
        <v>0</v>
      </c>
      <c r="F15" s="16">
        <v>0</v>
      </c>
      <c r="G15" s="40">
        <v>0</v>
      </c>
      <c r="H15" s="67">
        <f t="shared" si="0"/>
        <v>0</v>
      </c>
    </row>
    <row r="16" spans="1:9" ht="28.05" customHeight="1" thickBot="1" x14ac:dyDescent="0.35">
      <c r="A16" s="7">
        <v>14</v>
      </c>
      <c r="B16" s="14" t="s">
        <v>37</v>
      </c>
      <c r="C16" s="24" t="s">
        <v>18</v>
      </c>
      <c r="D16" s="54">
        <v>50</v>
      </c>
      <c r="E16" s="40">
        <v>0</v>
      </c>
      <c r="F16" s="16">
        <v>0</v>
      </c>
      <c r="G16" s="40">
        <v>0</v>
      </c>
      <c r="H16" s="67">
        <f t="shared" si="0"/>
        <v>0</v>
      </c>
    </row>
    <row r="17" spans="1:8" ht="28.05" customHeight="1" thickBot="1" x14ac:dyDescent="0.35">
      <c r="A17" s="7">
        <v>15</v>
      </c>
      <c r="B17" s="14" t="s">
        <v>38</v>
      </c>
      <c r="C17" s="24" t="s">
        <v>18</v>
      </c>
      <c r="D17" s="54">
        <v>170</v>
      </c>
      <c r="E17" s="40">
        <v>0</v>
      </c>
      <c r="F17" s="16">
        <v>0</v>
      </c>
      <c r="G17" s="40">
        <v>0</v>
      </c>
      <c r="H17" s="67">
        <f t="shared" si="0"/>
        <v>0</v>
      </c>
    </row>
    <row r="18" spans="1:8" ht="28.05" customHeight="1" thickBot="1" x14ac:dyDescent="0.35">
      <c r="A18" s="7">
        <v>16</v>
      </c>
      <c r="B18" s="14" t="s">
        <v>54</v>
      </c>
      <c r="C18" s="25" t="s">
        <v>18</v>
      </c>
      <c r="D18" s="19">
        <v>150</v>
      </c>
      <c r="E18" s="40">
        <v>0</v>
      </c>
      <c r="F18" s="16">
        <v>0</v>
      </c>
      <c r="G18" s="40">
        <v>0</v>
      </c>
      <c r="H18" s="68">
        <f t="shared" si="0"/>
        <v>0</v>
      </c>
    </row>
    <row r="19" spans="1:8" ht="28.05" customHeight="1" thickBot="1" x14ac:dyDescent="0.35">
      <c r="A19" s="7">
        <v>17</v>
      </c>
      <c r="B19" s="17" t="s">
        <v>24</v>
      </c>
      <c r="C19" s="24" t="s">
        <v>18</v>
      </c>
      <c r="D19" s="54">
        <v>95</v>
      </c>
      <c r="E19" s="40">
        <v>0</v>
      </c>
      <c r="F19" s="16">
        <v>0</v>
      </c>
      <c r="G19" s="40">
        <v>0</v>
      </c>
      <c r="H19" s="67">
        <f t="shared" si="0"/>
        <v>0</v>
      </c>
    </row>
    <row r="20" spans="1:8" ht="28.05" customHeight="1" thickBot="1" x14ac:dyDescent="0.35">
      <c r="A20" s="7">
        <v>18</v>
      </c>
      <c r="B20" s="14" t="s">
        <v>47</v>
      </c>
      <c r="C20" s="24" t="s">
        <v>18</v>
      </c>
      <c r="D20" s="54">
        <v>200</v>
      </c>
      <c r="E20" s="40">
        <v>0</v>
      </c>
      <c r="F20" s="16">
        <v>0</v>
      </c>
      <c r="G20" s="40">
        <v>0</v>
      </c>
      <c r="H20" s="67">
        <f t="shared" si="0"/>
        <v>0</v>
      </c>
    </row>
    <row r="21" spans="1:8" ht="28.05" customHeight="1" thickBot="1" x14ac:dyDescent="0.35">
      <c r="A21" s="7">
        <v>19</v>
      </c>
      <c r="B21" s="14" t="s">
        <v>52</v>
      </c>
      <c r="C21" s="24" t="s">
        <v>18</v>
      </c>
      <c r="D21" s="15">
        <v>120</v>
      </c>
      <c r="E21" s="40">
        <v>0</v>
      </c>
      <c r="F21" s="16">
        <v>0</v>
      </c>
      <c r="G21" s="40">
        <v>0</v>
      </c>
      <c r="H21" s="67">
        <f t="shared" si="0"/>
        <v>0</v>
      </c>
    </row>
    <row r="22" spans="1:8" ht="28.05" customHeight="1" thickBot="1" x14ac:dyDescent="0.35">
      <c r="A22" s="7">
        <v>20</v>
      </c>
      <c r="B22" s="14" t="s">
        <v>35</v>
      </c>
      <c r="C22" s="24" t="s">
        <v>18</v>
      </c>
      <c r="D22" s="54">
        <v>50</v>
      </c>
      <c r="E22" s="40">
        <v>0</v>
      </c>
      <c r="F22" s="16">
        <v>0</v>
      </c>
      <c r="G22" s="40">
        <v>0</v>
      </c>
      <c r="H22" s="67">
        <f t="shared" si="0"/>
        <v>0</v>
      </c>
    </row>
    <row r="23" spans="1:8" ht="28.05" customHeight="1" thickBot="1" x14ac:dyDescent="0.35">
      <c r="A23" s="7">
        <v>21</v>
      </c>
      <c r="B23" s="14" t="s">
        <v>149</v>
      </c>
      <c r="C23" s="24" t="s">
        <v>18</v>
      </c>
      <c r="D23" s="54">
        <v>100</v>
      </c>
      <c r="E23" s="40">
        <v>0</v>
      </c>
      <c r="F23" s="16">
        <v>0</v>
      </c>
      <c r="G23" s="40">
        <v>0</v>
      </c>
      <c r="H23" s="67">
        <f t="shared" si="0"/>
        <v>0</v>
      </c>
    </row>
    <row r="24" spans="1:8" ht="28.05" customHeight="1" thickBot="1" x14ac:dyDescent="0.35">
      <c r="A24" s="7">
        <v>22</v>
      </c>
      <c r="B24" s="14" t="s">
        <v>48</v>
      </c>
      <c r="C24" s="24" t="s">
        <v>18</v>
      </c>
      <c r="D24" s="54">
        <v>75</v>
      </c>
      <c r="E24" s="40">
        <v>0</v>
      </c>
      <c r="F24" s="16">
        <v>0</v>
      </c>
      <c r="G24" s="40">
        <v>0</v>
      </c>
      <c r="H24" s="67">
        <f t="shared" si="0"/>
        <v>0</v>
      </c>
    </row>
    <row r="25" spans="1:8" ht="28.05" customHeight="1" thickBot="1" x14ac:dyDescent="0.35">
      <c r="A25" s="7">
        <v>23</v>
      </c>
      <c r="B25" s="21" t="s">
        <v>26</v>
      </c>
      <c r="C25" s="24" t="s">
        <v>18</v>
      </c>
      <c r="D25" s="54">
        <v>180</v>
      </c>
      <c r="E25" s="40">
        <v>0</v>
      </c>
      <c r="F25" s="16">
        <v>0</v>
      </c>
      <c r="G25" s="40">
        <v>0</v>
      </c>
      <c r="H25" s="67">
        <f t="shared" si="0"/>
        <v>0</v>
      </c>
    </row>
    <row r="26" spans="1:8" ht="28.05" customHeight="1" thickBot="1" x14ac:dyDescent="0.35">
      <c r="A26" s="7">
        <v>24</v>
      </c>
      <c r="B26" s="21" t="s">
        <v>25</v>
      </c>
      <c r="C26" s="24" t="s">
        <v>18</v>
      </c>
      <c r="D26" s="54">
        <v>90</v>
      </c>
      <c r="E26" s="40">
        <v>0</v>
      </c>
      <c r="F26" s="16">
        <v>0</v>
      </c>
      <c r="G26" s="40">
        <v>0</v>
      </c>
      <c r="H26" s="67">
        <f t="shared" si="0"/>
        <v>0</v>
      </c>
    </row>
    <row r="27" spans="1:8" ht="28.05" customHeight="1" thickBot="1" x14ac:dyDescent="0.35">
      <c r="A27" s="7">
        <v>25</v>
      </c>
      <c r="B27" s="21" t="s">
        <v>17</v>
      </c>
      <c r="C27" s="24" t="s">
        <v>18</v>
      </c>
      <c r="D27" s="54">
        <v>30</v>
      </c>
      <c r="E27" s="40">
        <v>0</v>
      </c>
      <c r="F27" s="16">
        <v>0</v>
      </c>
      <c r="G27" s="40">
        <v>0</v>
      </c>
      <c r="H27" s="67">
        <f t="shared" si="0"/>
        <v>0</v>
      </c>
    </row>
    <row r="28" spans="1:8" ht="28.05" customHeight="1" thickBot="1" x14ac:dyDescent="0.35">
      <c r="A28" s="7">
        <v>26</v>
      </c>
      <c r="B28" s="21" t="s">
        <v>19</v>
      </c>
      <c r="C28" s="24" t="s">
        <v>18</v>
      </c>
      <c r="D28" s="54">
        <v>45</v>
      </c>
      <c r="E28" s="40">
        <v>0</v>
      </c>
      <c r="F28" s="16">
        <v>0</v>
      </c>
      <c r="G28" s="40">
        <v>0</v>
      </c>
      <c r="H28" s="67">
        <f t="shared" si="0"/>
        <v>0</v>
      </c>
    </row>
    <row r="29" spans="1:8" ht="28.05" customHeight="1" thickBot="1" x14ac:dyDescent="0.35">
      <c r="A29" s="7">
        <v>27</v>
      </c>
      <c r="B29" s="17" t="s">
        <v>31</v>
      </c>
      <c r="C29" s="24" t="s">
        <v>18</v>
      </c>
      <c r="D29" s="15">
        <v>90</v>
      </c>
      <c r="E29" s="40">
        <v>0</v>
      </c>
      <c r="F29" s="16">
        <v>0</v>
      </c>
      <c r="G29" s="40">
        <v>0</v>
      </c>
      <c r="H29" s="67">
        <f t="shared" si="0"/>
        <v>0</v>
      </c>
    </row>
    <row r="30" spans="1:8" ht="28.05" customHeight="1" thickBot="1" x14ac:dyDescent="0.35">
      <c r="A30" s="7">
        <v>28</v>
      </c>
      <c r="B30" s="14" t="s">
        <v>49</v>
      </c>
      <c r="C30" s="24" t="s">
        <v>18</v>
      </c>
      <c r="D30" s="54">
        <v>80</v>
      </c>
      <c r="E30" s="40">
        <v>0</v>
      </c>
      <c r="F30" s="16">
        <v>0</v>
      </c>
      <c r="G30" s="40">
        <v>0</v>
      </c>
      <c r="H30" s="67">
        <f t="shared" si="0"/>
        <v>0</v>
      </c>
    </row>
    <row r="31" spans="1:8" ht="28.05" customHeight="1" thickBot="1" x14ac:dyDescent="0.35">
      <c r="A31" s="7">
        <v>29</v>
      </c>
      <c r="B31" s="14" t="s">
        <v>148</v>
      </c>
      <c r="C31" s="24" t="s">
        <v>18</v>
      </c>
      <c r="D31" s="15">
        <v>65</v>
      </c>
      <c r="E31" s="40">
        <v>0</v>
      </c>
      <c r="F31" s="16">
        <v>0</v>
      </c>
      <c r="G31" s="40">
        <v>0</v>
      </c>
      <c r="H31" s="67">
        <f t="shared" si="0"/>
        <v>0</v>
      </c>
    </row>
    <row r="32" spans="1:8" ht="28.05" customHeight="1" thickBot="1" x14ac:dyDescent="0.35">
      <c r="A32" s="7">
        <v>30</v>
      </c>
      <c r="B32" s="14" t="s">
        <v>41</v>
      </c>
      <c r="C32" s="24" t="s">
        <v>18</v>
      </c>
      <c r="D32" s="54">
        <v>100</v>
      </c>
      <c r="E32" s="40">
        <v>0</v>
      </c>
      <c r="F32" s="16">
        <v>0</v>
      </c>
      <c r="G32" s="40">
        <v>0</v>
      </c>
      <c r="H32" s="67">
        <f t="shared" si="0"/>
        <v>0</v>
      </c>
    </row>
    <row r="33" spans="1:8" ht="28.05" customHeight="1" thickBot="1" x14ac:dyDescent="0.35">
      <c r="A33" s="7">
        <v>31</v>
      </c>
      <c r="B33" s="14" t="s">
        <v>43</v>
      </c>
      <c r="C33" s="24" t="s">
        <v>18</v>
      </c>
      <c r="D33" s="54">
        <v>40</v>
      </c>
      <c r="E33" s="40">
        <v>0</v>
      </c>
      <c r="F33" s="16">
        <v>0</v>
      </c>
      <c r="G33" s="40">
        <v>0</v>
      </c>
      <c r="H33" s="67">
        <f t="shared" si="0"/>
        <v>0</v>
      </c>
    </row>
    <row r="34" spans="1:8" ht="28.05" customHeight="1" thickBot="1" x14ac:dyDescent="0.35">
      <c r="A34" s="7">
        <v>32</v>
      </c>
      <c r="B34" s="17" t="s">
        <v>22</v>
      </c>
      <c r="C34" s="24" t="s">
        <v>18</v>
      </c>
      <c r="D34" s="54">
        <v>40</v>
      </c>
      <c r="E34" s="40">
        <v>0</v>
      </c>
      <c r="F34" s="16">
        <v>0</v>
      </c>
      <c r="G34" s="40">
        <v>0</v>
      </c>
      <c r="H34" s="67">
        <f t="shared" si="0"/>
        <v>0</v>
      </c>
    </row>
    <row r="35" spans="1:8" ht="28.05" customHeight="1" thickBot="1" x14ac:dyDescent="0.35">
      <c r="A35" s="7">
        <v>33</v>
      </c>
      <c r="B35" s="14" t="s">
        <v>39</v>
      </c>
      <c r="C35" s="24" t="s">
        <v>18</v>
      </c>
      <c r="D35" s="54">
        <v>90</v>
      </c>
      <c r="E35" s="40">
        <v>0</v>
      </c>
      <c r="F35" s="16">
        <v>0</v>
      </c>
      <c r="G35" s="40">
        <v>0</v>
      </c>
      <c r="H35" s="67">
        <f t="shared" si="0"/>
        <v>0</v>
      </c>
    </row>
    <row r="36" spans="1:8" ht="28.05" customHeight="1" thickBot="1" x14ac:dyDescent="0.35">
      <c r="A36" s="7">
        <v>34</v>
      </c>
      <c r="B36" s="14" t="s">
        <v>40</v>
      </c>
      <c r="C36" s="24" t="s">
        <v>18</v>
      </c>
      <c r="D36" s="54">
        <v>50</v>
      </c>
      <c r="E36" s="40">
        <v>0</v>
      </c>
      <c r="F36" s="16">
        <v>0</v>
      </c>
      <c r="G36" s="40">
        <v>0</v>
      </c>
      <c r="H36" s="67">
        <f t="shared" si="0"/>
        <v>0</v>
      </c>
    </row>
    <row r="37" spans="1:8" ht="28.05" customHeight="1" thickBot="1" x14ac:dyDescent="0.35">
      <c r="A37" s="7">
        <v>35</v>
      </c>
      <c r="B37" s="22" t="s">
        <v>45</v>
      </c>
      <c r="C37" s="24" t="s">
        <v>18</v>
      </c>
      <c r="D37" s="54">
        <v>135</v>
      </c>
      <c r="E37" s="40">
        <v>0</v>
      </c>
      <c r="F37" s="16">
        <v>0</v>
      </c>
      <c r="G37" s="40">
        <v>0</v>
      </c>
      <c r="H37" s="67">
        <f t="shared" si="0"/>
        <v>0</v>
      </c>
    </row>
    <row r="38" spans="1:8" ht="28.05" customHeight="1" thickBot="1" x14ac:dyDescent="0.35">
      <c r="A38" s="7">
        <v>36</v>
      </c>
      <c r="B38" s="14" t="s">
        <v>51</v>
      </c>
      <c r="C38" s="24" t="s">
        <v>18</v>
      </c>
      <c r="D38" s="15">
        <v>50</v>
      </c>
      <c r="E38" s="40">
        <v>0</v>
      </c>
      <c r="F38" s="16">
        <v>0</v>
      </c>
      <c r="G38" s="40">
        <v>0</v>
      </c>
      <c r="H38" s="67">
        <f t="shared" si="0"/>
        <v>0</v>
      </c>
    </row>
    <row r="39" spans="1:8" ht="28.05" customHeight="1" thickBot="1" x14ac:dyDescent="0.35">
      <c r="A39" s="7">
        <v>37</v>
      </c>
      <c r="B39" s="14" t="s">
        <v>50</v>
      </c>
      <c r="C39" s="24" t="s">
        <v>18</v>
      </c>
      <c r="D39" s="15">
        <v>65</v>
      </c>
      <c r="E39" s="40">
        <v>0</v>
      </c>
      <c r="F39" s="16">
        <v>0</v>
      </c>
      <c r="G39" s="40">
        <v>0</v>
      </c>
      <c r="H39" s="67">
        <f t="shared" si="0"/>
        <v>0</v>
      </c>
    </row>
    <row r="40" spans="1:8" ht="28.05" customHeight="1" thickBot="1" x14ac:dyDescent="0.35">
      <c r="A40" s="7">
        <v>38</v>
      </c>
      <c r="B40" s="14" t="s">
        <v>60</v>
      </c>
      <c r="C40" s="24" t="s">
        <v>18</v>
      </c>
      <c r="D40" s="54">
        <v>55</v>
      </c>
      <c r="E40" s="40">
        <v>0</v>
      </c>
      <c r="F40" s="16">
        <v>0</v>
      </c>
      <c r="G40" s="40">
        <v>0</v>
      </c>
      <c r="H40" s="67">
        <f t="shared" si="0"/>
        <v>0</v>
      </c>
    </row>
    <row r="41" spans="1:8" ht="28.05" customHeight="1" thickBot="1" x14ac:dyDescent="0.35">
      <c r="A41" s="7">
        <v>39</v>
      </c>
      <c r="B41" s="14" t="s">
        <v>53</v>
      </c>
      <c r="C41" s="24" t="s">
        <v>18</v>
      </c>
      <c r="D41" s="15">
        <v>115</v>
      </c>
      <c r="E41" s="40">
        <v>0</v>
      </c>
      <c r="F41" s="16">
        <v>0</v>
      </c>
      <c r="G41" s="40">
        <v>0</v>
      </c>
      <c r="H41" s="67">
        <f t="shared" si="0"/>
        <v>0</v>
      </c>
    </row>
    <row r="42" spans="1:8" ht="28.05" customHeight="1" thickBot="1" x14ac:dyDescent="0.35">
      <c r="A42" s="7">
        <v>40</v>
      </c>
      <c r="B42" s="17" t="s">
        <v>32</v>
      </c>
      <c r="C42" s="24" t="s">
        <v>18</v>
      </c>
      <c r="D42" s="19">
        <v>60</v>
      </c>
      <c r="E42" s="40">
        <v>0</v>
      </c>
      <c r="F42" s="16">
        <v>0</v>
      </c>
      <c r="G42" s="40">
        <v>0</v>
      </c>
      <c r="H42" s="67">
        <f t="shared" si="0"/>
        <v>0</v>
      </c>
    </row>
    <row r="43" spans="1:8" ht="28.05" customHeight="1" thickBot="1" x14ac:dyDescent="0.35">
      <c r="A43" s="7">
        <v>41</v>
      </c>
      <c r="B43" s="14" t="s">
        <v>46</v>
      </c>
      <c r="C43" s="24" t="s">
        <v>18</v>
      </c>
      <c r="D43" s="54">
        <v>35</v>
      </c>
      <c r="E43" s="40">
        <v>0</v>
      </c>
      <c r="F43" s="16">
        <v>0</v>
      </c>
      <c r="G43" s="40">
        <v>0</v>
      </c>
      <c r="H43" s="67">
        <f t="shared" si="0"/>
        <v>0</v>
      </c>
    </row>
    <row r="44" spans="1:8" ht="28.05" customHeight="1" thickBot="1" x14ac:dyDescent="0.35">
      <c r="A44" s="7">
        <v>42</v>
      </c>
      <c r="B44" s="17" t="s">
        <v>28</v>
      </c>
      <c r="C44" s="24" t="s">
        <v>18</v>
      </c>
      <c r="D44" s="15">
        <v>40</v>
      </c>
      <c r="E44" s="40">
        <v>0</v>
      </c>
      <c r="F44" s="16">
        <v>0</v>
      </c>
      <c r="G44" s="40">
        <v>0</v>
      </c>
      <c r="H44" s="67">
        <f t="shared" si="0"/>
        <v>0</v>
      </c>
    </row>
    <row r="45" spans="1:8" ht="28.05" customHeight="1" thickBot="1" x14ac:dyDescent="0.35">
      <c r="A45" s="7">
        <v>43</v>
      </c>
      <c r="B45" s="17" t="s">
        <v>29</v>
      </c>
      <c r="C45" s="24" t="s">
        <v>18</v>
      </c>
      <c r="D45" s="15">
        <v>35</v>
      </c>
      <c r="E45" s="40">
        <v>0</v>
      </c>
      <c r="F45" s="16">
        <v>0</v>
      </c>
      <c r="G45" s="40">
        <v>0</v>
      </c>
      <c r="H45" s="67">
        <f t="shared" si="0"/>
        <v>0</v>
      </c>
    </row>
    <row r="46" spans="1:8" ht="28.05" customHeight="1" thickBot="1" x14ac:dyDescent="0.35">
      <c r="A46" s="7">
        <v>44</v>
      </c>
      <c r="B46" s="14" t="s">
        <v>56</v>
      </c>
      <c r="C46" s="25" t="s">
        <v>33</v>
      </c>
      <c r="D46" s="19">
        <v>100</v>
      </c>
      <c r="E46" s="40">
        <v>0</v>
      </c>
      <c r="F46" s="16">
        <v>0</v>
      </c>
      <c r="G46" s="40">
        <v>0</v>
      </c>
      <c r="H46" s="68">
        <f t="shared" si="0"/>
        <v>0</v>
      </c>
    </row>
    <row r="47" spans="1:8" ht="28.05" customHeight="1" thickBot="1" x14ac:dyDescent="0.35">
      <c r="A47" s="23">
        <v>46</v>
      </c>
      <c r="B47" s="21" t="s">
        <v>58</v>
      </c>
      <c r="C47" s="25"/>
      <c r="D47" s="20"/>
      <c r="E47" s="21"/>
      <c r="F47" s="21"/>
      <c r="G47" s="21"/>
      <c r="H47" s="69">
        <v>0</v>
      </c>
    </row>
    <row r="48" spans="1:8" ht="21" customHeight="1" thickBot="1" x14ac:dyDescent="0.35">
      <c r="G48" s="44" t="s">
        <v>131</v>
      </c>
      <c r="H48" s="70">
        <f>SUM(H3:H47)</f>
        <v>0</v>
      </c>
    </row>
    <row r="49" ht="28.05" customHeight="1" x14ac:dyDescent="0.3"/>
    <row r="50" ht="24.75" customHeight="1" x14ac:dyDescent="0.3"/>
  </sheetData>
  <pageMargins left="0.7" right="0.7" top="0.75" bottom="0.75" header="0.3" footer="0.3"/>
  <pageSetup paperSize="9" scale="84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C310D6-01F9-4AF4-A771-DD9FA788A515}">
  <sheetPr>
    <pageSetUpPr fitToPage="1"/>
  </sheetPr>
  <dimension ref="A1:H39"/>
  <sheetViews>
    <sheetView topLeftCell="A15" zoomScaleNormal="100" workbookViewId="0">
      <selection activeCell="K34" sqref="K34"/>
    </sheetView>
  </sheetViews>
  <sheetFormatPr defaultRowHeight="14.4" x14ac:dyDescent="0.3"/>
  <cols>
    <col min="1" max="1" width="6.21875" customWidth="1"/>
    <col min="2" max="2" width="47.21875" customWidth="1"/>
    <col min="7" max="7" width="10.77734375" customWidth="1"/>
    <col min="8" max="8" width="20.77734375" customWidth="1"/>
  </cols>
  <sheetData>
    <row r="1" spans="1:8" ht="18" thickBot="1" x14ac:dyDescent="0.35">
      <c r="A1" s="26" t="s">
        <v>100</v>
      </c>
    </row>
    <row r="2" spans="1:8" ht="55.8" thickBot="1" x14ac:dyDescent="0.35">
      <c r="A2" s="126" t="s">
        <v>1</v>
      </c>
      <c r="B2" s="125" t="s">
        <v>2</v>
      </c>
      <c r="C2" s="125" t="s">
        <v>3</v>
      </c>
      <c r="D2" s="125" t="s">
        <v>4</v>
      </c>
      <c r="E2" s="125" t="s">
        <v>15</v>
      </c>
      <c r="F2" s="125" t="s">
        <v>6</v>
      </c>
      <c r="G2" s="125" t="s">
        <v>16</v>
      </c>
      <c r="H2" s="125" t="s">
        <v>8</v>
      </c>
    </row>
    <row r="3" spans="1:8" ht="24.75" customHeight="1" thickBot="1" x14ac:dyDescent="0.35">
      <c r="A3" s="7">
        <v>1</v>
      </c>
      <c r="B3" s="21" t="s">
        <v>114</v>
      </c>
      <c r="C3" s="25" t="s">
        <v>130</v>
      </c>
      <c r="D3" s="19">
        <v>40</v>
      </c>
      <c r="E3" s="20">
        <v>0</v>
      </c>
      <c r="F3" s="18">
        <v>0</v>
      </c>
      <c r="G3" s="19">
        <f>E3+(E3*0.05)</f>
        <v>0</v>
      </c>
      <c r="H3" s="127">
        <f>D3*E3</f>
        <v>0</v>
      </c>
    </row>
    <row r="4" spans="1:8" ht="24.75" customHeight="1" thickBot="1" x14ac:dyDescent="0.35">
      <c r="A4" s="7">
        <v>2</v>
      </c>
      <c r="B4" s="17" t="s">
        <v>101</v>
      </c>
      <c r="C4" s="48" t="s">
        <v>130</v>
      </c>
      <c r="D4" s="15">
        <v>50</v>
      </c>
      <c r="E4" s="20">
        <v>0</v>
      </c>
      <c r="F4" s="18">
        <v>0</v>
      </c>
      <c r="G4" s="29">
        <f>E4+(E4*0.23)</f>
        <v>0</v>
      </c>
      <c r="H4" s="127">
        <f t="shared" ref="H4:H33" si="0">D4*E4</f>
        <v>0</v>
      </c>
    </row>
    <row r="5" spans="1:8" ht="24.75" customHeight="1" thickBot="1" x14ac:dyDescent="0.35">
      <c r="A5" s="7">
        <v>3</v>
      </c>
      <c r="B5" s="30" t="s">
        <v>171</v>
      </c>
      <c r="C5" s="48" t="s">
        <v>130</v>
      </c>
      <c r="D5" s="15">
        <v>150</v>
      </c>
      <c r="E5" s="20">
        <v>0</v>
      </c>
      <c r="F5" s="18">
        <v>0</v>
      </c>
      <c r="G5" s="29">
        <f>E5+(E5*0.05)</f>
        <v>0</v>
      </c>
      <c r="H5" s="127">
        <f t="shared" si="0"/>
        <v>0</v>
      </c>
    </row>
    <row r="6" spans="1:8" ht="24.75" customHeight="1" thickBot="1" x14ac:dyDescent="0.35">
      <c r="A6" s="7">
        <v>4</v>
      </c>
      <c r="B6" s="17" t="s">
        <v>172</v>
      </c>
      <c r="C6" s="48" t="s">
        <v>130</v>
      </c>
      <c r="D6" s="15">
        <v>750</v>
      </c>
      <c r="E6" s="20">
        <v>0</v>
      </c>
      <c r="F6" s="18">
        <v>0</v>
      </c>
      <c r="G6" s="29">
        <f t="shared" ref="G6:G33" si="1">E6+(E6*0.05)</f>
        <v>0</v>
      </c>
      <c r="H6" s="127">
        <f t="shared" si="0"/>
        <v>0</v>
      </c>
    </row>
    <row r="7" spans="1:8" ht="24.75" customHeight="1" thickBot="1" x14ac:dyDescent="0.35">
      <c r="A7" s="7">
        <v>5</v>
      </c>
      <c r="B7" s="21" t="s">
        <v>173</v>
      </c>
      <c r="C7" s="25" t="s">
        <v>130</v>
      </c>
      <c r="D7" s="19">
        <v>200</v>
      </c>
      <c r="E7" s="20">
        <v>0</v>
      </c>
      <c r="F7" s="18">
        <v>0</v>
      </c>
      <c r="G7" s="29">
        <f t="shared" si="1"/>
        <v>0</v>
      </c>
      <c r="H7" s="127">
        <f t="shared" si="0"/>
        <v>0</v>
      </c>
    </row>
    <row r="8" spans="1:8" ht="29.25" customHeight="1" thickBot="1" x14ac:dyDescent="0.35">
      <c r="A8" s="7">
        <v>6</v>
      </c>
      <c r="B8" s="17" t="s">
        <v>188</v>
      </c>
      <c r="C8" s="48" t="s">
        <v>130</v>
      </c>
      <c r="D8" s="15">
        <v>4000</v>
      </c>
      <c r="E8" s="20">
        <v>0</v>
      </c>
      <c r="F8" s="18">
        <v>0</v>
      </c>
      <c r="G8" s="29">
        <f t="shared" si="1"/>
        <v>0</v>
      </c>
      <c r="H8" s="127">
        <f t="shared" si="0"/>
        <v>0</v>
      </c>
    </row>
    <row r="9" spans="1:8" ht="24.75" customHeight="1" thickBot="1" x14ac:dyDescent="0.35">
      <c r="A9" s="7">
        <v>7</v>
      </c>
      <c r="B9" s="17" t="s">
        <v>174</v>
      </c>
      <c r="C9" s="48" t="s">
        <v>130</v>
      </c>
      <c r="D9" s="15">
        <v>390</v>
      </c>
      <c r="E9" s="20">
        <v>0</v>
      </c>
      <c r="F9" s="18">
        <v>0</v>
      </c>
      <c r="G9" s="29">
        <f t="shared" si="1"/>
        <v>0</v>
      </c>
      <c r="H9" s="127">
        <f t="shared" si="0"/>
        <v>0</v>
      </c>
    </row>
    <row r="10" spans="1:8" ht="24.75" customHeight="1" thickBot="1" x14ac:dyDescent="0.35">
      <c r="A10" s="7">
        <v>8</v>
      </c>
      <c r="B10" s="30" t="s">
        <v>175</v>
      </c>
      <c r="C10" s="48" t="s">
        <v>130</v>
      </c>
      <c r="D10" s="15">
        <v>520</v>
      </c>
      <c r="E10" s="20">
        <v>0</v>
      </c>
      <c r="F10" s="18">
        <v>0</v>
      </c>
      <c r="G10" s="29">
        <f t="shared" si="1"/>
        <v>0</v>
      </c>
      <c r="H10" s="127">
        <f t="shared" si="0"/>
        <v>0</v>
      </c>
    </row>
    <row r="11" spans="1:8" ht="24.75" customHeight="1" thickBot="1" x14ac:dyDescent="0.35">
      <c r="A11" s="7">
        <v>9</v>
      </c>
      <c r="B11" s="17" t="s">
        <v>102</v>
      </c>
      <c r="C11" s="48" t="s">
        <v>130</v>
      </c>
      <c r="D11" s="15">
        <v>25</v>
      </c>
      <c r="E11" s="20">
        <v>0</v>
      </c>
      <c r="F11" s="18">
        <v>0</v>
      </c>
      <c r="G11" s="29">
        <f t="shared" si="1"/>
        <v>0</v>
      </c>
      <c r="H11" s="127">
        <f t="shared" si="0"/>
        <v>0</v>
      </c>
    </row>
    <row r="12" spans="1:8" ht="24.75" customHeight="1" thickBot="1" x14ac:dyDescent="0.35">
      <c r="A12" s="7">
        <v>10</v>
      </c>
      <c r="B12" s="17" t="s">
        <v>104</v>
      </c>
      <c r="C12" s="48" t="s">
        <v>130</v>
      </c>
      <c r="D12" s="15">
        <v>15</v>
      </c>
      <c r="E12" s="20">
        <v>0</v>
      </c>
      <c r="F12" s="18">
        <v>0</v>
      </c>
      <c r="G12" s="29">
        <f t="shared" si="1"/>
        <v>0</v>
      </c>
      <c r="H12" s="127">
        <f t="shared" si="0"/>
        <v>0</v>
      </c>
    </row>
    <row r="13" spans="1:8" ht="24.75" customHeight="1" thickBot="1" x14ac:dyDescent="0.35">
      <c r="A13" s="7">
        <v>11</v>
      </c>
      <c r="B13" s="30" t="s">
        <v>103</v>
      </c>
      <c r="C13" s="48" t="s">
        <v>130</v>
      </c>
      <c r="D13" s="15">
        <v>135</v>
      </c>
      <c r="E13" s="20">
        <v>0</v>
      </c>
      <c r="F13" s="18">
        <v>0</v>
      </c>
      <c r="G13" s="29">
        <f t="shared" si="1"/>
        <v>0</v>
      </c>
      <c r="H13" s="127">
        <f t="shared" si="0"/>
        <v>0</v>
      </c>
    </row>
    <row r="14" spans="1:8" ht="24.75" customHeight="1" thickBot="1" x14ac:dyDescent="0.35">
      <c r="A14" s="7">
        <v>12</v>
      </c>
      <c r="B14" s="33" t="s">
        <v>187</v>
      </c>
      <c r="C14" s="48" t="s">
        <v>130</v>
      </c>
      <c r="D14" s="15">
        <v>60</v>
      </c>
      <c r="E14" s="20">
        <v>0</v>
      </c>
      <c r="F14" s="18">
        <v>0</v>
      </c>
      <c r="G14" s="29">
        <f t="shared" si="1"/>
        <v>0</v>
      </c>
      <c r="H14" s="127">
        <f t="shared" si="0"/>
        <v>0</v>
      </c>
    </row>
    <row r="15" spans="1:8" ht="24.75" customHeight="1" thickBot="1" x14ac:dyDescent="0.35">
      <c r="A15" s="7">
        <v>13</v>
      </c>
      <c r="B15" s="17" t="s">
        <v>106</v>
      </c>
      <c r="C15" s="48" t="s">
        <v>130</v>
      </c>
      <c r="D15" s="15">
        <v>1900</v>
      </c>
      <c r="E15" s="20">
        <v>0</v>
      </c>
      <c r="F15" s="18">
        <v>0</v>
      </c>
      <c r="G15" s="29">
        <f t="shared" si="1"/>
        <v>0</v>
      </c>
      <c r="H15" s="127">
        <f t="shared" si="0"/>
        <v>0</v>
      </c>
    </row>
    <row r="16" spans="1:8" ht="24.75" customHeight="1" thickBot="1" x14ac:dyDescent="0.35">
      <c r="A16" s="7">
        <v>14</v>
      </c>
      <c r="B16" s="30" t="s">
        <v>105</v>
      </c>
      <c r="C16" s="48" t="s">
        <v>130</v>
      </c>
      <c r="D16" s="15">
        <v>900</v>
      </c>
      <c r="E16" s="20">
        <v>0</v>
      </c>
      <c r="F16" s="18">
        <v>0</v>
      </c>
      <c r="G16" s="29">
        <f t="shared" si="1"/>
        <v>0</v>
      </c>
      <c r="H16" s="127">
        <f t="shared" si="0"/>
        <v>0</v>
      </c>
    </row>
    <row r="17" spans="1:8" ht="24.75" customHeight="1" thickBot="1" x14ac:dyDescent="0.35">
      <c r="A17" s="7">
        <v>15</v>
      </c>
      <c r="B17" s="21" t="s">
        <v>176</v>
      </c>
      <c r="C17" s="48" t="s">
        <v>130</v>
      </c>
      <c r="D17" s="15">
        <v>250</v>
      </c>
      <c r="E17" s="20">
        <v>0</v>
      </c>
      <c r="F17" s="18">
        <v>0</v>
      </c>
      <c r="G17" s="29">
        <f t="shared" si="1"/>
        <v>0</v>
      </c>
      <c r="H17" s="127">
        <f t="shared" si="0"/>
        <v>0</v>
      </c>
    </row>
    <row r="18" spans="1:8" ht="24.75" customHeight="1" thickBot="1" x14ac:dyDescent="0.35">
      <c r="A18" s="7">
        <v>16</v>
      </c>
      <c r="B18" s="21" t="s">
        <v>186</v>
      </c>
      <c r="C18" s="48" t="s">
        <v>130</v>
      </c>
      <c r="D18" s="15">
        <v>50</v>
      </c>
      <c r="E18" s="20">
        <v>0</v>
      </c>
      <c r="F18" s="18">
        <v>0</v>
      </c>
      <c r="G18" s="29">
        <f t="shared" si="1"/>
        <v>0</v>
      </c>
      <c r="H18" s="127">
        <f t="shared" si="0"/>
        <v>0</v>
      </c>
    </row>
    <row r="19" spans="1:8" ht="24.75" customHeight="1" thickBot="1" x14ac:dyDescent="0.35">
      <c r="A19" s="7">
        <v>17</v>
      </c>
      <c r="B19" s="17" t="s">
        <v>113</v>
      </c>
      <c r="C19" s="48" t="s">
        <v>18</v>
      </c>
      <c r="D19" s="15">
        <v>500</v>
      </c>
      <c r="E19" s="20">
        <v>0</v>
      </c>
      <c r="F19" s="18">
        <v>0</v>
      </c>
      <c r="G19" s="29">
        <f t="shared" si="1"/>
        <v>0</v>
      </c>
      <c r="H19" s="127">
        <f t="shared" si="0"/>
        <v>0</v>
      </c>
    </row>
    <row r="20" spans="1:8" ht="24.75" customHeight="1" thickBot="1" x14ac:dyDescent="0.35">
      <c r="A20" s="7">
        <v>18</v>
      </c>
      <c r="B20" s="32" t="s">
        <v>129</v>
      </c>
      <c r="C20" s="48" t="s">
        <v>18</v>
      </c>
      <c r="D20" s="15">
        <v>1000</v>
      </c>
      <c r="E20" s="20">
        <v>0</v>
      </c>
      <c r="F20" s="18">
        <v>0</v>
      </c>
      <c r="G20" s="29">
        <f t="shared" si="1"/>
        <v>0</v>
      </c>
      <c r="H20" s="127">
        <f t="shared" si="0"/>
        <v>0</v>
      </c>
    </row>
    <row r="21" spans="1:8" ht="24.75" customHeight="1" thickBot="1" x14ac:dyDescent="0.35">
      <c r="A21" s="7">
        <v>19</v>
      </c>
      <c r="B21" s="30" t="s">
        <v>112</v>
      </c>
      <c r="C21" s="48" t="s">
        <v>18</v>
      </c>
      <c r="D21" s="15">
        <v>500</v>
      </c>
      <c r="E21" s="20">
        <v>0</v>
      </c>
      <c r="F21" s="18">
        <v>0</v>
      </c>
      <c r="G21" s="29">
        <f t="shared" si="1"/>
        <v>0</v>
      </c>
      <c r="H21" s="127">
        <f t="shared" si="0"/>
        <v>0</v>
      </c>
    </row>
    <row r="22" spans="1:8" ht="24.75" customHeight="1" thickBot="1" x14ac:dyDescent="0.35">
      <c r="A22" s="7">
        <v>20</v>
      </c>
      <c r="B22" s="30" t="s">
        <v>107</v>
      </c>
      <c r="C22" s="48" t="s">
        <v>130</v>
      </c>
      <c r="D22" s="15">
        <v>1500</v>
      </c>
      <c r="E22" s="20">
        <v>0</v>
      </c>
      <c r="F22" s="18">
        <v>0</v>
      </c>
      <c r="G22" s="29">
        <f t="shared" si="1"/>
        <v>0</v>
      </c>
      <c r="H22" s="127">
        <f t="shared" si="0"/>
        <v>0</v>
      </c>
    </row>
    <row r="23" spans="1:8" ht="24.75" customHeight="1" thickBot="1" x14ac:dyDescent="0.35">
      <c r="A23" s="7">
        <v>21</v>
      </c>
      <c r="B23" s="17" t="s">
        <v>177</v>
      </c>
      <c r="C23" s="48" t="s">
        <v>130</v>
      </c>
      <c r="D23" s="15">
        <v>800</v>
      </c>
      <c r="E23" s="20">
        <v>0</v>
      </c>
      <c r="F23" s="18">
        <v>0</v>
      </c>
      <c r="G23" s="29">
        <f t="shared" si="1"/>
        <v>0</v>
      </c>
      <c r="H23" s="127">
        <f t="shared" si="0"/>
        <v>0</v>
      </c>
    </row>
    <row r="24" spans="1:8" ht="24.75" customHeight="1" thickBot="1" x14ac:dyDescent="0.35">
      <c r="A24" s="7">
        <v>22</v>
      </c>
      <c r="B24" s="17" t="s">
        <v>185</v>
      </c>
      <c r="C24" s="48" t="s">
        <v>130</v>
      </c>
      <c r="D24" s="15">
        <v>800</v>
      </c>
      <c r="E24" s="20">
        <v>0</v>
      </c>
      <c r="F24" s="18">
        <v>0</v>
      </c>
      <c r="G24" s="29">
        <f t="shared" si="1"/>
        <v>0</v>
      </c>
      <c r="H24" s="127">
        <f t="shared" si="0"/>
        <v>0</v>
      </c>
    </row>
    <row r="25" spans="1:8" ht="24.75" customHeight="1" thickBot="1" x14ac:dyDescent="0.35">
      <c r="A25" s="7">
        <v>23</v>
      </c>
      <c r="B25" s="17" t="s">
        <v>184</v>
      </c>
      <c r="C25" s="25" t="s">
        <v>130</v>
      </c>
      <c r="D25" s="15">
        <v>250</v>
      </c>
      <c r="E25" s="20">
        <v>0</v>
      </c>
      <c r="F25" s="18">
        <v>0</v>
      </c>
      <c r="G25" s="29">
        <f t="shared" si="1"/>
        <v>0</v>
      </c>
      <c r="H25" s="127">
        <f t="shared" si="0"/>
        <v>0</v>
      </c>
    </row>
    <row r="26" spans="1:8" ht="24.75" customHeight="1" thickBot="1" x14ac:dyDescent="0.35">
      <c r="A26" s="7">
        <v>24</v>
      </c>
      <c r="B26" s="34" t="s">
        <v>178</v>
      </c>
      <c r="C26" s="48" t="s">
        <v>130</v>
      </c>
      <c r="D26" s="15">
        <v>250</v>
      </c>
      <c r="E26" s="20">
        <v>0</v>
      </c>
      <c r="F26" s="18">
        <v>0</v>
      </c>
      <c r="G26" s="29">
        <f t="shared" si="1"/>
        <v>0</v>
      </c>
      <c r="H26" s="127">
        <f t="shared" si="0"/>
        <v>0</v>
      </c>
    </row>
    <row r="27" spans="1:8" ht="24.75" customHeight="1" thickBot="1" x14ac:dyDescent="0.35">
      <c r="A27" s="7">
        <v>25</v>
      </c>
      <c r="B27" s="17" t="s">
        <v>183</v>
      </c>
      <c r="C27" s="48" t="s">
        <v>130</v>
      </c>
      <c r="D27" s="15">
        <v>50</v>
      </c>
      <c r="E27" s="20">
        <v>0</v>
      </c>
      <c r="F27" s="18">
        <v>0</v>
      </c>
      <c r="G27" s="29">
        <f t="shared" si="1"/>
        <v>0</v>
      </c>
      <c r="H27" s="127">
        <f t="shared" si="0"/>
        <v>0</v>
      </c>
    </row>
    <row r="28" spans="1:8" ht="24.75" customHeight="1" thickBot="1" x14ac:dyDescent="0.35">
      <c r="A28" s="7">
        <v>26</v>
      </c>
      <c r="B28" s="17" t="s">
        <v>108</v>
      </c>
      <c r="C28" s="48" t="s">
        <v>130</v>
      </c>
      <c r="D28" s="15">
        <v>50</v>
      </c>
      <c r="E28" s="20">
        <v>0</v>
      </c>
      <c r="F28" s="18">
        <v>0</v>
      </c>
      <c r="G28" s="29">
        <f t="shared" si="1"/>
        <v>0</v>
      </c>
      <c r="H28" s="127">
        <f t="shared" si="0"/>
        <v>0</v>
      </c>
    </row>
    <row r="29" spans="1:8" ht="24.75" customHeight="1" thickBot="1" x14ac:dyDescent="0.35">
      <c r="A29" s="7">
        <v>27</v>
      </c>
      <c r="B29" s="17" t="s">
        <v>109</v>
      </c>
      <c r="C29" s="48" t="s">
        <v>130</v>
      </c>
      <c r="D29" s="15">
        <v>50</v>
      </c>
      <c r="E29" s="20">
        <v>0</v>
      </c>
      <c r="F29" s="18">
        <v>0</v>
      </c>
      <c r="G29" s="29">
        <f t="shared" si="1"/>
        <v>0</v>
      </c>
      <c r="H29" s="127">
        <f t="shared" si="0"/>
        <v>0</v>
      </c>
    </row>
    <row r="30" spans="1:8" ht="31.5" customHeight="1" thickBot="1" x14ac:dyDescent="0.35">
      <c r="A30" s="7">
        <v>28</v>
      </c>
      <c r="B30" s="30" t="s">
        <v>179</v>
      </c>
      <c r="C30" s="48" t="s">
        <v>130</v>
      </c>
      <c r="D30" s="15">
        <v>80</v>
      </c>
      <c r="E30" s="20">
        <v>0</v>
      </c>
      <c r="F30" s="18">
        <v>0</v>
      </c>
      <c r="G30" s="29">
        <f t="shared" si="1"/>
        <v>0</v>
      </c>
      <c r="H30" s="127">
        <f t="shared" si="0"/>
        <v>0</v>
      </c>
    </row>
    <row r="31" spans="1:8" ht="29.25" customHeight="1" thickBot="1" x14ac:dyDescent="0.35">
      <c r="A31" s="7">
        <v>29</v>
      </c>
      <c r="B31" s="30" t="s">
        <v>180</v>
      </c>
      <c r="C31" s="48" t="s">
        <v>130</v>
      </c>
      <c r="D31" s="15">
        <v>50</v>
      </c>
      <c r="E31" s="20">
        <v>0</v>
      </c>
      <c r="F31" s="18">
        <v>0</v>
      </c>
      <c r="G31" s="29">
        <f t="shared" si="1"/>
        <v>0</v>
      </c>
      <c r="H31" s="127">
        <f t="shared" si="0"/>
        <v>0</v>
      </c>
    </row>
    <row r="32" spans="1:8" ht="24.75" customHeight="1" thickBot="1" x14ac:dyDescent="0.35">
      <c r="A32" s="7">
        <v>30</v>
      </c>
      <c r="B32" s="17" t="s">
        <v>111</v>
      </c>
      <c r="C32" s="48" t="s">
        <v>130</v>
      </c>
      <c r="D32" s="15">
        <v>750</v>
      </c>
      <c r="E32" s="20">
        <v>0</v>
      </c>
      <c r="F32" s="18">
        <v>0</v>
      </c>
      <c r="G32" s="29">
        <f t="shared" si="1"/>
        <v>0</v>
      </c>
      <c r="H32" s="127">
        <f t="shared" si="0"/>
        <v>0</v>
      </c>
    </row>
    <row r="33" spans="1:8" ht="24.75" customHeight="1" thickBot="1" x14ac:dyDescent="0.35">
      <c r="A33" s="7">
        <v>31</v>
      </c>
      <c r="B33" s="30" t="s">
        <v>110</v>
      </c>
      <c r="C33" s="48" t="s">
        <v>130</v>
      </c>
      <c r="D33" s="15">
        <v>35</v>
      </c>
      <c r="E33" s="20">
        <v>0</v>
      </c>
      <c r="F33" s="18">
        <v>0</v>
      </c>
      <c r="G33" s="29">
        <f t="shared" si="1"/>
        <v>0</v>
      </c>
      <c r="H33" s="127">
        <f t="shared" si="0"/>
        <v>0</v>
      </c>
    </row>
    <row r="34" spans="1:8" ht="24.75" customHeight="1" thickBot="1" x14ac:dyDescent="0.35">
      <c r="A34" s="7">
        <v>32</v>
      </c>
      <c r="B34" s="30" t="s">
        <v>58</v>
      </c>
      <c r="C34" s="21"/>
      <c r="D34" s="21"/>
      <c r="E34" s="21"/>
      <c r="F34" s="21"/>
      <c r="G34" s="21"/>
      <c r="H34" s="69">
        <v>0</v>
      </c>
    </row>
    <row r="35" spans="1:8" ht="24" customHeight="1" thickBot="1" x14ac:dyDescent="0.35">
      <c r="G35" s="44" t="s">
        <v>131</v>
      </c>
      <c r="H35" s="70">
        <f>SUM(H3:H34)</f>
        <v>0</v>
      </c>
    </row>
    <row r="36" spans="1:8" ht="27.75" customHeight="1" x14ac:dyDescent="0.3"/>
    <row r="37" spans="1:8" ht="60.75" customHeight="1" x14ac:dyDescent="0.3"/>
    <row r="38" spans="1:8" ht="63.75" customHeight="1" x14ac:dyDescent="0.3"/>
    <row r="39" spans="1:8" ht="40.5" customHeight="1" x14ac:dyDescent="0.3"/>
  </sheetData>
  <sortState xmlns:xlrd2="http://schemas.microsoft.com/office/spreadsheetml/2017/richdata2" ref="A3:H33">
    <sortCondition ref="B33"/>
  </sortState>
  <pageMargins left="0.7" right="0.7" top="0.75" bottom="0.75" header="0.3" footer="0.3"/>
  <pageSetup paperSize="9" scale="85" fitToWidth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415499-D0CE-42C4-BC58-8900ABF23A4F}">
  <dimension ref="A1:L10"/>
  <sheetViews>
    <sheetView workbookViewId="0">
      <selection activeCell="K7" sqref="K7"/>
    </sheetView>
  </sheetViews>
  <sheetFormatPr defaultRowHeight="14.4" x14ac:dyDescent="0.3"/>
  <cols>
    <col min="1" max="1" width="5.77734375" customWidth="1"/>
    <col min="2" max="2" width="29.5546875" customWidth="1"/>
    <col min="3" max="3" width="6.77734375" customWidth="1"/>
    <col min="4" max="4" width="10.5546875" customWidth="1"/>
    <col min="5" max="5" width="9.44140625" customWidth="1"/>
    <col min="6" max="6" width="8.21875" customWidth="1"/>
    <col min="7" max="7" width="12.5546875" customWidth="1"/>
    <col min="8" max="8" width="14.5546875" customWidth="1"/>
    <col min="9" max="9" width="23.77734375" customWidth="1"/>
  </cols>
  <sheetData>
    <row r="1" spans="1:12" ht="18" thickBot="1" x14ac:dyDescent="0.35">
      <c r="A1" s="26" t="s">
        <v>181</v>
      </c>
    </row>
    <row r="2" spans="1:12" ht="53.4" thickBot="1" x14ac:dyDescent="0.35">
      <c r="A2" s="27" t="s">
        <v>1</v>
      </c>
      <c r="B2" s="103" t="s">
        <v>2</v>
      </c>
      <c r="C2" s="11" t="s">
        <v>3</v>
      </c>
      <c r="D2" s="4" t="s">
        <v>4</v>
      </c>
      <c r="E2" s="9" t="s">
        <v>15</v>
      </c>
      <c r="F2" s="106" t="s">
        <v>6</v>
      </c>
      <c r="G2" s="108" t="s">
        <v>16</v>
      </c>
      <c r="H2" s="108" t="s">
        <v>8</v>
      </c>
    </row>
    <row r="3" spans="1:12" ht="46.5" customHeight="1" thickBot="1" x14ac:dyDescent="0.35">
      <c r="A3" s="102">
        <v>1</v>
      </c>
      <c r="B3" s="17" t="s">
        <v>246</v>
      </c>
      <c r="C3" s="104" t="s">
        <v>130</v>
      </c>
      <c r="D3" s="105">
        <v>25</v>
      </c>
      <c r="E3" s="28">
        <v>0</v>
      </c>
      <c r="F3" s="109">
        <v>0</v>
      </c>
      <c r="G3" s="61">
        <v>0</v>
      </c>
      <c r="H3" s="128">
        <f>SUM(D3*E3)</f>
        <v>0</v>
      </c>
    </row>
    <row r="4" spans="1:12" ht="29.25" customHeight="1" thickBot="1" x14ac:dyDescent="0.35">
      <c r="A4" s="3">
        <v>2</v>
      </c>
      <c r="B4" s="113" t="s">
        <v>189</v>
      </c>
      <c r="C4" s="60" t="s">
        <v>33</v>
      </c>
      <c r="D4" s="107">
        <v>100</v>
      </c>
      <c r="E4" s="28">
        <v>0</v>
      </c>
      <c r="F4" s="109">
        <v>0</v>
      </c>
      <c r="G4" s="61">
        <v>0</v>
      </c>
      <c r="H4" s="129">
        <f>SUM(D4*E4)</f>
        <v>0</v>
      </c>
    </row>
    <row r="5" spans="1:12" ht="34.5" customHeight="1" thickBot="1" x14ac:dyDescent="0.35">
      <c r="A5" s="110">
        <v>3</v>
      </c>
      <c r="B5" s="114" t="s">
        <v>190</v>
      </c>
      <c r="C5" s="111" t="s">
        <v>33</v>
      </c>
      <c r="D5" s="19">
        <v>75</v>
      </c>
      <c r="E5" s="28">
        <v>0</v>
      </c>
      <c r="F5" s="109">
        <v>0</v>
      </c>
      <c r="G5" s="61">
        <v>0</v>
      </c>
      <c r="H5" s="130">
        <f>SUM(D5*E5)</f>
        <v>0</v>
      </c>
    </row>
    <row r="6" spans="1:12" ht="29.25" customHeight="1" thickBot="1" x14ac:dyDescent="0.35">
      <c r="A6" s="23">
        <v>4</v>
      </c>
      <c r="B6" s="14" t="s">
        <v>191</v>
      </c>
      <c r="C6" s="111" t="s">
        <v>33</v>
      </c>
      <c r="D6" s="19">
        <v>55</v>
      </c>
      <c r="E6" s="28">
        <v>0</v>
      </c>
      <c r="F6" s="109">
        <v>0</v>
      </c>
      <c r="G6" s="61">
        <v>0</v>
      </c>
      <c r="H6" s="68">
        <f>SUM(D6*E6)</f>
        <v>0</v>
      </c>
    </row>
    <row r="7" spans="1:12" ht="34.5" customHeight="1" thickBot="1" x14ac:dyDescent="0.35">
      <c r="A7" s="23">
        <v>5</v>
      </c>
      <c r="B7" s="14" t="s">
        <v>192</v>
      </c>
      <c r="C7" s="19" t="s">
        <v>33</v>
      </c>
      <c r="D7" s="19">
        <v>50</v>
      </c>
      <c r="E7" s="28">
        <v>0</v>
      </c>
      <c r="F7" s="109">
        <v>0</v>
      </c>
      <c r="G7" s="61">
        <v>0</v>
      </c>
      <c r="H7" s="130">
        <f>SUM(D7*E7)</f>
        <v>0</v>
      </c>
    </row>
    <row r="8" spans="1:12" ht="24" customHeight="1" thickBot="1" x14ac:dyDescent="0.35">
      <c r="A8" s="23">
        <v>6</v>
      </c>
      <c r="B8" s="134" t="s">
        <v>58</v>
      </c>
      <c r="C8" s="19"/>
      <c r="D8" s="19"/>
      <c r="E8" s="19"/>
      <c r="F8" s="19"/>
      <c r="G8" s="19"/>
      <c r="H8" s="68">
        <v>0</v>
      </c>
    </row>
    <row r="9" spans="1:12" ht="20.25" customHeight="1" thickBot="1" x14ac:dyDescent="0.35">
      <c r="G9" s="136" t="s">
        <v>247</v>
      </c>
      <c r="H9" s="124">
        <f>SUM(H3:H8)</f>
        <v>0</v>
      </c>
    </row>
    <row r="10" spans="1:12" x14ac:dyDescent="0.3">
      <c r="L10" s="135"/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6746CA-B5EA-4633-AE28-18ABD5B97EC8}">
  <sheetPr>
    <pageSetUpPr fitToPage="1"/>
  </sheetPr>
  <dimension ref="A1:H47"/>
  <sheetViews>
    <sheetView topLeftCell="A34" zoomScaleNormal="100" workbookViewId="0">
      <selection activeCell="H49" sqref="H49"/>
    </sheetView>
  </sheetViews>
  <sheetFormatPr defaultRowHeight="14.4" x14ac:dyDescent="0.3"/>
  <cols>
    <col min="1" max="1" width="6.21875" customWidth="1"/>
    <col min="2" max="2" width="31.5546875" customWidth="1"/>
    <col min="7" max="7" width="10.77734375" customWidth="1"/>
    <col min="8" max="8" width="20.77734375" customWidth="1"/>
  </cols>
  <sheetData>
    <row r="1" spans="1:8" ht="15" thickBot="1" x14ac:dyDescent="0.35">
      <c r="A1" s="131" t="s">
        <v>61</v>
      </c>
    </row>
    <row r="2" spans="1:8" ht="55.8" thickBot="1" x14ac:dyDescent="0.35">
      <c r="A2" s="126" t="s">
        <v>1</v>
      </c>
      <c r="B2" s="125" t="s">
        <v>2</v>
      </c>
      <c r="C2" s="125" t="s">
        <v>3</v>
      </c>
      <c r="D2" s="125" t="s">
        <v>4</v>
      </c>
      <c r="E2" s="125" t="s">
        <v>15</v>
      </c>
      <c r="F2" s="125" t="s">
        <v>6</v>
      </c>
      <c r="G2" s="125" t="s">
        <v>16</v>
      </c>
      <c r="H2" s="125" t="s">
        <v>8</v>
      </c>
    </row>
    <row r="3" spans="1:8" ht="24.75" customHeight="1" thickBot="1" x14ac:dyDescent="0.35">
      <c r="A3" s="7">
        <v>1</v>
      </c>
      <c r="B3" s="30" t="s">
        <v>92</v>
      </c>
      <c r="C3" s="48" t="s">
        <v>18</v>
      </c>
      <c r="D3" s="15">
        <v>150</v>
      </c>
      <c r="E3" s="28">
        <v>0</v>
      </c>
      <c r="F3" s="18">
        <v>0</v>
      </c>
      <c r="G3" s="29">
        <v>0</v>
      </c>
      <c r="H3" s="67">
        <f t="shared" ref="H3:H44" si="0">SUM(D3*E3)</f>
        <v>0</v>
      </c>
    </row>
    <row r="4" spans="1:8" ht="24.75" customHeight="1" thickBot="1" x14ac:dyDescent="0.35">
      <c r="A4" s="7">
        <v>2</v>
      </c>
      <c r="B4" s="17" t="s">
        <v>99</v>
      </c>
      <c r="C4" s="25" t="s">
        <v>18</v>
      </c>
      <c r="D4" s="19">
        <v>35</v>
      </c>
      <c r="E4" s="28">
        <v>0</v>
      </c>
      <c r="F4" s="18">
        <v>0</v>
      </c>
      <c r="G4" s="29">
        <v>0</v>
      </c>
      <c r="H4" s="68">
        <f t="shared" si="0"/>
        <v>0</v>
      </c>
    </row>
    <row r="5" spans="1:8" ht="24.75" customHeight="1" thickBot="1" x14ac:dyDescent="0.35">
      <c r="A5" s="7">
        <v>3</v>
      </c>
      <c r="B5" s="17" t="s">
        <v>95</v>
      </c>
      <c r="C5" s="25" t="s">
        <v>18</v>
      </c>
      <c r="D5" s="19">
        <v>40</v>
      </c>
      <c r="E5" s="28">
        <v>0</v>
      </c>
      <c r="F5" s="18">
        <v>0</v>
      </c>
      <c r="G5" s="29">
        <v>0</v>
      </c>
      <c r="H5" s="68">
        <f t="shared" si="0"/>
        <v>0</v>
      </c>
    </row>
    <row r="6" spans="1:8" ht="24.75" customHeight="1" thickBot="1" x14ac:dyDescent="0.35">
      <c r="A6" s="23">
        <v>4</v>
      </c>
      <c r="B6" s="30" t="s">
        <v>66</v>
      </c>
      <c r="C6" s="48" t="s">
        <v>18</v>
      </c>
      <c r="D6" s="15">
        <v>350</v>
      </c>
      <c r="E6" s="28">
        <v>0</v>
      </c>
      <c r="F6" s="18">
        <v>0</v>
      </c>
      <c r="G6" s="29">
        <v>0</v>
      </c>
      <c r="H6" s="67">
        <f t="shared" si="0"/>
        <v>0</v>
      </c>
    </row>
    <row r="7" spans="1:8" ht="24.75" customHeight="1" thickBot="1" x14ac:dyDescent="0.35">
      <c r="A7" s="7">
        <v>4</v>
      </c>
      <c r="B7" s="17" t="s">
        <v>96</v>
      </c>
      <c r="C7" s="48" t="s">
        <v>18</v>
      </c>
      <c r="D7" s="15">
        <v>35</v>
      </c>
      <c r="E7" s="28">
        <v>0</v>
      </c>
      <c r="F7" s="18">
        <v>0</v>
      </c>
      <c r="G7" s="29">
        <v>0</v>
      </c>
      <c r="H7" s="67">
        <f t="shared" si="0"/>
        <v>0</v>
      </c>
    </row>
    <row r="8" spans="1:8" ht="24.75" customHeight="1" thickBot="1" x14ac:dyDescent="0.35">
      <c r="A8" s="7">
        <v>5</v>
      </c>
      <c r="B8" s="17" t="s">
        <v>87</v>
      </c>
      <c r="C8" s="48" t="s">
        <v>18</v>
      </c>
      <c r="D8" s="15">
        <v>55</v>
      </c>
      <c r="E8" s="28">
        <v>0</v>
      </c>
      <c r="F8" s="18">
        <v>0</v>
      </c>
      <c r="G8" s="29">
        <v>0</v>
      </c>
      <c r="H8" s="67">
        <f t="shared" si="0"/>
        <v>0</v>
      </c>
    </row>
    <row r="9" spans="1:8" ht="24.75" customHeight="1" thickBot="1" x14ac:dyDescent="0.35">
      <c r="A9" s="7">
        <v>6</v>
      </c>
      <c r="B9" s="30" t="s">
        <v>132</v>
      </c>
      <c r="C9" s="25" t="s">
        <v>18</v>
      </c>
      <c r="D9" s="19">
        <v>75</v>
      </c>
      <c r="E9" s="28">
        <v>0</v>
      </c>
      <c r="F9" s="18">
        <v>0</v>
      </c>
      <c r="G9" s="29">
        <v>0</v>
      </c>
      <c r="H9" s="68">
        <f t="shared" si="0"/>
        <v>0</v>
      </c>
    </row>
    <row r="10" spans="1:8" ht="24.75" customHeight="1" thickBot="1" x14ac:dyDescent="0.35">
      <c r="A10" s="7">
        <v>7</v>
      </c>
      <c r="B10" s="21" t="s">
        <v>62</v>
      </c>
      <c r="C10" s="48" t="s">
        <v>18</v>
      </c>
      <c r="D10" s="15">
        <v>15</v>
      </c>
      <c r="E10" s="28">
        <v>0</v>
      </c>
      <c r="F10" s="18">
        <v>0</v>
      </c>
      <c r="G10" s="29">
        <v>0</v>
      </c>
      <c r="H10" s="67">
        <f t="shared" si="0"/>
        <v>0</v>
      </c>
    </row>
    <row r="11" spans="1:8" ht="24.75" customHeight="1" thickBot="1" x14ac:dyDescent="0.35">
      <c r="A11" s="23">
        <v>8</v>
      </c>
      <c r="B11" s="17" t="s">
        <v>63</v>
      </c>
      <c r="C11" s="48" t="s">
        <v>9</v>
      </c>
      <c r="D11" s="15">
        <v>70</v>
      </c>
      <c r="E11" s="28">
        <v>0</v>
      </c>
      <c r="F11" s="18">
        <v>0</v>
      </c>
      <c r="G11" s="29">
        <v>0</v>
      </c>
      <c r="H11" s="67">
        <f t="shared" si="0"/>
        <v>0</v>
      </c>
    </row>
    <row r="12" spans="1:8" ht="24.75" customHeight="1" thickBot="1" x14ac:dyDescent="0.35">
      <c r="A12" s="7">
        <v>9</v>
      </c>
      <c r="B12" s="17" t="s">
        <v>93</v>
      </c>
      <c r="C12" s="48" t="s">
        <v>18</v>
      </c>
      <c r="D12" s="15">
        <v>285</v>
      </c>
      <c r="E12" s="28">
        <v>0</v>
      </c>
      <c r="F12" s="18">
        <v>0</v>
      </c>
      <c r="G12" s="29">
        <v>0</v>
      </c>
      <c r="H12" s="67">
        <f t="shared" si="0"/>
        <v>0</v>
      </c>
    </row>
    <row r="13" spans="1:8" ht="24.75" customHeight="1" thickBot="1" x14ac:dyDescent="0.35">
      <c r="A13" s="7">
        <v>10</v>
      </c>
      <c r="B13" s="17" t="s">
        <v>91</v>
      </c>
      <c r="C13" s="49" t="s">
        <v>18</v>
      </c>
      <c r="D13" s="15">
        <v>700</v>
      </c>
      <c r="E13" s="28">
        <v>0</v>
      </c>
      <c r="F13" s="18">
        <v>0</v>
      </c>
      <c r="G13" s="29">
        <v>0</v>
      </c>
      <c r="H13" s="67">
        <f t="shared" si="0"/>
        <v>0</v>
      </c>
    </row>
    <row r="14" spans="1:8" ht="24.75" customHeight="1" thickBot="1" x14ac:dyDescent="0.35">
      <c r="A14" s="7">
        <v>11</v>
      </c>
      <c r="B14" s="31" t="s">
        <v>90</v>
      </c>
      <c r="C14" s="48" t="s">
        <v>18</v>
      </c>
      <c r="D14" s="15">
        <v>50</v>
      </c>
      <c r="E14" s="28">
        <v>0</v>
      </c>
      <c r="F14" s="18">
        <v>0</v>
      </c>
      <c r="G14" s="29">
        <v>0</v>
      </c>
      <c r="H14" s="67">
        <f t="shared" si="0"/>
        <v>0</v>
      </c>
    </row>
    <row r="15" spans="1:8" ht="24.75" customHeight="1" thickBot="1" x14ac:dyDescent="0.35">
      <c r="A15" s="23">
        <v>12</v>
      </c>
      <c r="B15" s="21" t="s">
        <v>64</v>
      </c>
      <c r="C15" s="48" t="s">
        <v>18</v>
      </c>
      <c r="D15" s="15">
        <v>75</v>
      </c>
      <c r="E15" s="28">
        <v>0</v>
      </c>
      <c r="F15" s="18">
        <v>0</v>
      </c>
      <c r="G15" s="29">
        <v>0</v>
      </c>
      <c r="H15" s="67">
        <f t="shared" si="0"/>
        <v>0</v>
      </c>
    </row>
    <row r="16" spans="1:8" ht="24.75" customHeight="1" thickBot="1" x14ac:dyDescent="0.35">
      <c r="A16" s="7">
        <v>13</v>
      </c>
      <c r="B16" s="17" t="s">
        <v>97</v>
      </c>
      <c r="C16" s="48" t="s">
        <v>9</v>
      </c>
      <c r="D16" s="15">
        <v>165</v>
      </c>
      <c r="E16" s="28">
        <v>0</v>
      </c>
      <c r="F16" s="18">
        <v>0</v>
      </c>
      <c r="G16" s="29">
        <v>0</v>
      </c>
      <c r="H16" s="67">
        <f t="shared" si="0"/>
        <v>0</v>
      </c>
    </row>
    <row r="17" spans="1:8" ht="24.75" customHeight="1" thickBot="1" x14ac:dyDescent="0.35">
      <c r="A17" s="7">
        <v>14</v>
      </c>
      <c r="B17" s="21" t="s">
        <v>65</v>
      </c>
      <c r="C17" s="48" t="s">
        <v>18</v>
      </c>
      <c r="D17" s="15">
        <v>35</v>
      </c>
      <c r="E17" s="28">
        <v>0</v>
      </c>
      <c r="F17" s="18">
        <v>0</v>
      </c>
      <c r="G17" s="29">
        <v>0</v>
      </c>
      <c r="H17" s="67">
        <f t="shared" si="0"/>
        <v>0</v>
      </c>
    </row>
    <row r="18" spans="1:8" ht="24.75" customHeight="1" thickBot="1" x14ac:dyDescent="0.35">
      <c r="A18" s="7">
        <v>15</v>
      </c>
      <c r="B18" s="30" t="s">
        <v>98</v>
      </c>
      <c r="C18" s="48" t="s">
        <v>18</v>
      </c>
      <c r="D18" s="15">
        <v>50</v>
      </c>
      <c r="E18" s="28">
        <v>0</v>
      </c>
      <c r="F18" s="18">
        <v>0</v>
      </c>
      <c r="G18" s="29">
        <v>0</v>
      </c>
      <c r="H18" s="67">
        <f t="shared" si="0"/>
        <v>0</v>
      </c>
    </row>
    <row r="19" spans="1:8" ht="24.75" customHeight="1" thickBot="1" x14ac:dyDescent="0.35">
      <c r="A19" s="7">
        <v>16</v>
      </c>
      <c r="B19" s="17" t="s">
        <v>67</v>
      </c>
      <c r="C19" s="48" t="s">
        <v>9</v>
      </c>
      <c r="D19" s="15">
        <v>85</v>
      </c>
      <c r="E19" s="28">
        <v>0</v>
      </c>
      <c r="F19" s="18">
        <v>0</v>
      </c>
      <c r="G19" s="29">
        <v>0</v>
      </c>
      <c r="H19" s="67">
        <f t="shared" si="0"/>
        <v>0</v>
      </c>
    </row>
    <row r="20" spans="1:8" ht="24.75" customHeight="1" thickBot="1" x14ac:dyDescent="0.35">
      <c r="A20" s="7">
        <v>17</v>
      </c>
      <c r="B20" s="17" t="s">
        <v>94</v>
      </c>
      <c r="C20" s="48" t="s">
        <v>18</v>
      </c>
      <c r="D20" s="15">
        <v>500</v>
      </c>
      <c r="E20" s="28">
        <v>0</v>
      </c>
      <c r="F20" s="18">
        <v>0</v>
      </c>
      <c r="G20" s="29">
        <v>0</v>
      </c>
      <c r="H20" s="67">
        <f t="shared" si="0"/>
        <v>0</v>
      </c>
    </row>
    <row r="21" spans="1:8" ht="24.75" customHeight="1" thickBot="1" x14ac:dyDescent="0.35">
      <c r="A21" s="7">
        <v>18</v>
      </c>
      <c r="B21" s="17" t="s">
        <v>68</v>
      </c>
      <c r="C21" s="48" t="s">
        <v>18</v>
      </c>
      <c r="D21" s="15">
        <v>25</v>
      </c>
      <c r="E21" s="28">
        <v>0</v>
      </c>
      <c r="F21" s="18">
        <v>0</v>
      </c>
      <c r="G21" s="29">
        <v>0</v>
      </c>
      <c r="H21" s="67">
        <f t="shared" si="0"/>
        <v>0</v>
      </c>
    </row>
    <row r="22" spans="1:8" ht="24.75" customHeight="1" thickBot="1" x14ac:dyDescent="0.35">
      <c r="A22" s="7">
        <v>19</v>
      </c>
      <c r="B22" s="17" t="s">
        <v>79</v>
      </c>
      <c r="C22" s="48" t="s">
        <v>18</v>
      </c>
      <c r="D22" s="15">
        <v>200</v>
      </c>
      <c r="E22" s="28">
        <v>0</v>
      </c>
      <c r="F22" s="18">
        <v>0</v>
      </c>
      <c r="G22" s="29">
        <v>0</v>
      </c>
      <c r="H22" s="67">
        <f t="shared" si="0"/>
        <v>0</v>
      </c>
    </row>
    <row r="23" spans="1:8" ht="24.75" customHeight="1" thickBot="1" x14ac:dyDescent="0.35">
      <c r="A23" s="7">
        <v>20</v>
      </c>
      <c r="B23" s="17" t="s">
        <v>135</v>
      </c>
      <c r="C23" s="48" t="s">
        <v>10</v>
      </c>
      <c r="D23" s="15">
        <v>60</v>
      </c>
      <c r="E23" s="28">
        <v>0</v>
      </c>
      <c r="F23" s="18">
        <v>0</v>
      </c>
      <c r="G23" s="29">
        <v>0</v>
      </c>
      <c r="H23" s="67">
        <f t="shared" si="0"/>
        <v>0</v>
      </c>
    </row>
    <row r="24" spans="1:8" ht="24.75" customHeight="1" thickBot="1" x14ac:dyDescent="0.35">
      <c r="A24" s="7">
        <v>21</v>
      </c>
      <c r="B24" s="17" t="s">
        <v>80</v>
      </c>
      <c r="C24" s="48" t="s">
        <v>18</v>
      </c>
      <c r="D24" s="15">
        <v>125</v>
      </c>
      <c r="E24" s="28">
        <v>0</v>
      </c>
      <c r="F24" s="18">
        <v>0</v>
      </c>
      <c r="G24" s="29">
        <v>0</v>
      </c>
      <c r="H24" s="67">
        <f t="shared" si="0"/>
        <v>0</v>
      </c>
    </row>
    <row r="25" spans="1:8" ht="24.75" customHeight="1" thickBot="1" x14ac:dyDescent="0.35">
      <c r="A25" s="7">
        <v>22</v>
      </c>
      <c r="B25" s="17" t="s">
        <v>81</v>
      </c>
      <c r="C25" s="48" t="s">
        <v>18</v>
      </c>
      <c r="D25" s="15">
        <v>35</v>
      </c>
      <c r="E25" s="28">
        <v>0</v>
      </c>
      <c r="F25" s="18">
        <v>0</v>
      </c>
      <c r="G25" s="29">
        <v>0</v>
      </c>
      <c r="H25" s="67">
        <f t="shared" si="0"/>
        <v>0</v>
      </c>
    </row>
    <row r="26" spans="1:8" ht="24.75" customHeight="1" thickBot="1" x14ac:dyDescent="0.35">
      <c r="A26" s="7">
        <v>23</v>
      </c>
      <c r="B26" s="17" t="s">
        <v>136</v>
      </c>
      <c r="C26" s="48" t="s">
        <v>18</v>
      </c>
      <c r="D26" s="15">
        <v>750</v>
      </c>
      <c r="E26" s="28">
        <v>0</v>
      </c>
      <c r="F26" s="18">
        <v>0</v>
      </c>
      <c r="G26" s="29">
        <v>0</v>
      </c>
      <c r="H26" s="67">
        <f t="shared" si="0"/>
        <v>0</v>
      </c>
    </row>
    <row r="27" spans="1:8" ht="24.75" customHeight="1" thickBot="1" x14ac:dyDescent="0.35">
      <c r="A27" s="7">
        <v>24</v>
      </c>
      <c r="B27" s="21" t="s">
        <v>69</v>
      </c>
      <c r="C27" s="48" t="s">
        <v>10</v>
      </c>
      <c r="D27" s="15">
        <v>80</v>
      </c>
      <c r="E27" s="28">
        <v>0</v>
      </c>
      <c r="F27" s="18">
        <v>0</v>
      </c>
      <c r="G27" s="29">
        <v>0</v>
      </c>
      <c r="H27" s="67">
        <f t="shared" si="0"/>
        <v>0</v>
      </c>
    </row>
    <row r="28" spans="1:8" ht="24.75" customHeight="1" thickBot="1" x14ac:dyDescent="0.35">
      <c r="A28" s="7">
        <v>25</v>
      </c>
      <c r="B28" s="17" t="s">
        <v>70</v>
      </c>
      <c r="C28" s="48" t="s">
        <v>18</v>
      </c>
      <c r="D28" s="15">
        <v>35</v>
      </c>
      <c r="E28" s="28">
        <v>0</v>
      </c>
      <c r="F28" s="18">
        <v>0</v>
      </c>
      <c r="G28" s="29">
        <v>0</v>
      </c>
      <c r="H28" s="67">
        <f t="shared" si="0"/>
        <v>0</v>
      </c>
    </row>
    <row r="29" spans="1:8" ht="24.75" customHeight="1" thickBot="1" x14ac:dyDescent="0.35">
      <c r="A29" s="7">
        <v>26</v>
      </c>
      <c r="B29" s="17" t="s">
        <v>137</v>
      </c>
      <c r="C29" s="48" t="s">
        <v>10</v>
      </c>
      <c r="D29" s="15">
        <v>90</v>
      </c>
      <c r="E29" s="28">
        <v>0</v>
      </c>
      <c r="F29" s="18">
        <v>0</v>
      </c>
      <c r="G29" s="29">
        <v>0</v>
      </c>
      <c r="H29" s="67">
        <f t="shared" si="0"/>
        <v>0</v>
      </c>
    </row>
    <row r="30" spans="1:8" ht="24.75" customHeight="1" thickBot="1" x14ac:dyDescent="0.35">
      <c r="A30" s="7">
        <v>27</v>
      </c>
      <c r="B30" s="17" t="s">
        <v>71</v>
      </c>
      <c r="C30" s="48" t="s">
        <v>18</v>
      </c>
      <c r="D30" s="15">
        <v>550</v>
      </c>
      <c r="E30" s="28">
        <v>0</v>
      </c>
      <c r="F30" s="18">
        <v>0</v>
      </c>
      <c r="G30" s="29">
        <v>0</v>
      </c>
      <c r="H30" s="67">
        <f t="shared" si="0"/>
        <v>0</v>
      </c>
    </row>
    <row r="31" spans="1:8" ht="24.75" customHeight="1" thickBot="1" x14ac:dyDescent="0.35">
      <c r="A31" s="7">
        <v>28</v>
      </c>
      <c r="B31" s="17" t="s">
        <v>72</v>
      </c>
      <c r="C31" s="48" t="s">
        <v>18</v>
      </c>
      <c r="D31" s="15">
        <v>200</v>
      </c>
      <c r="E31" s="28">
        <v>0</v>
      </c>
      <c r="F31" s="18">
        <v>0</v>
      </c>
      <c r="G31" s="29">
        <v>0</v>
      </c>
      <c r="H31" s="67">
        <f t="shared" si="0"/>
        <v>0</v>
      </c>
    </row>
    <row r="32" spans="1:8" ht="24.75" customHeight="1" thickBot="1" x14ac:dyDescent="0.35">
      <c r="A32" s="7">
        <v>29</v>
      </c>
      <c r="B32" s="17" t="s">
        <v>73</v>
      </c>
      <c r="C32" s="48" t="s">
        <v>18</v>
      </c>
      <c r="D32" s="15">
        <v>200</v>
      </c>
      <c r="E32" s="28">
        <v>0</v>
      </c>
      <c r="F32" s="18">
        <v>0</v>
      </c>
      <c r="G32" s="29">
        <v>0</v>
      </c>
      <c r="H32" s="67">
        <f t="shared" si="0"/>
        <v>0</v>
      </c>
    </row>
    <row r="33" spans="1:8" ht="24.75" customHeight="1" thickBot="1" x14ac:dyDescent="0.35">
      <c r="A33" s="7">
        <v>30</v>
      </c>
      <c r="B33" s="17" t="s">
        <v>74</v>
      </c>
      <c r="C33" s="48" t="s">
        <v>18</v>
      </c>
      <c r="D33" s="15">
        <v>200</v>
      </c>
      <c r="E33" s="28">
        <v>0</v>
      </c>
      <c r="F33" s="18">
        <v>0</v>
      </c>
      <c r="G33" s="29">
        <v>0</v>
      </c>
      <c r="H33" s="67">
        <f t="shared" si="0"/>
        <v>0</v>
      </c>
    </row>
    <row r="34" spans="1:8" ht="24.75" customHeight="1" thickBot="1" x14ac:dyDescent="0.35">
      <c r="A34" s="7">
        <v>31</v>
      </c>
      <c r="B34" s="17" t="s">
        <v>89</v>
      </c>
      <c r="C34" s="48" t="s">
        <v>18</v>
      </c>
      <c r="D34" s="15">
        <v>130</v>
      </c>
      <c r="E34" s="28">
        <v>0</v>
      </c>
      <c r="F34" s="18">
        <v>0</v>
      </c>
      <c r="G34" s="29">
        <v>0</v>
      </c>
      <c r="H34" s="67">
        <f t="shared" si="0"/>
        <v>0</v>
      </c>
    </row>
    <row r="35" spans="1:8" ht="24.75" customHeight="1" thickBot="1" x14ac:dyDescent="0.35">
      <c r="A35" s="7">
        <v>32</v>
      </c>
      <c r="B35" s="17" t="s">
        <v>88</v>
      </c>
      <c r="C35" s="48" t="s">
        <v>18</v>
      </c>
      <c r="D35" s="15">
        <v>290</v>
      </c>
      <c r="E35" s="28">
        <v>0</v>
      </c>
      <c r="F35" s="18">
        <v>0</v>
      </c>
      <c r="G35" s="29">
        <v>0</v>
      </c>
      <c r="H35" s="67">
        <f t="shared" si="0"/>
        <v>0</v>
      </c>
    </row>
    <row r="36" spans="1:8" ht="24.75" customHeight="1" thickBot="1" x14ac:dyDescent="0.35">
      <c r="A36" s="7">
        <v>33</v>
      </c>
      <c r="B36" s="17" t="s">
        <v>75</v>
      </c>
      <c r="C36" s="48" t="s">
        <v>18</v>
      </c>
      <c r="D36" s="15">
        <v>750</v>
      </c>
      <c r="E36" s="28">
        <v>0</v>
      </c>
      <c r="F36" s="18">
        <v>0</v>
      </c>
      <c r="G36" s="29">
        <v>0</v>
      </c>
      <c r="H36" s="67">
        <f t="shared" si="0"/>
        <v>0</v>
      </c>
    </row>
    <row r="37" spans="1:8" ht="24.75" customHeight="1" thickBot="1" x14ac:dyDescent="0.35">
      <c r="A37" s="7">
        <v>34</v>
      </c>
      <c r="B37" s="17" t="s">
        <v>86</v>
      </c>
      <c r="C37" s="48" t="s">
        <v>18</v>
      </c>
      <c r="D37" s="15">
        <v>65</v>
      </c>
      <c r="E37" s="28">
        <v>0</v>
      </c>
      <c r="F37" s="18">
        <v>0</v>
      </c>
      <c r="G37" s="29">
        <v>0</v>
      </c>
      <c r="H37" s="67">
        <f t="shared" si="0"/>
        <v>0</v>
      </c>
    </row>
    <row r="38" spans="1:8" ht="24.75" customHeight="1" thickBot="1" x14ac:dyDescent="0.35">
      <c r="A38" s="7">
        <v>35</v>
      </c>
      <c r="B38" s="21" t="s">
        <v>76</v>
      </c>
      <c r="C38" s="48" t="s">
        <v>18</v>
      </c>
      <c r="D38" s="15">
        <v>95</v>
      </c>
      <c r="E38" s="28">
        <v>0</v>
      </c>
      <c r="F38" s="18">
        <v>0</v>
      </c>
      <c r="G38" s="29">
        <v>0</v>
      </c>
      <c r="H38" s="67">
        <f t="shared" si="0"/>
        <v>0</v>
      </c>
    </row>
    <row r="39" spans="1:8" ht="24.75" customHeight="1" thickBot="1" x14ac:dyDescent="0.35">
      <c r="A39" s="7">
        <v>36</v>
      </c>
      <c r="B39" s="17" t="s">
        <v>85</v>
      </c>
      <c r="C39" s="48" t="s">
        <v>9</v>
      </c>
      <c r="D39" s="15">
        <v>620</v>
      </c>
      <c r="E39" s="28">
        <v>0</v>
      </c>
      <c r="F39" s="18">
        <v>0</v>
      </c>
      <c r="G39" s="29">
        <v>0</v>
      </c>
      <c r="H39" s="67">
        <f t="shared" si="0"/>
        <v>0</v>
      </c>
    </row>
    <row r="40" spans="1:8" ht="24.75" customHeight="1" thickBot="1" x14ac:dyDescent="0.35">
      <c r="A40" s="7">
        <v>37</v>
      </c>
      <c r="B40" s="17" t="s">
        <v>82</v>
      </c>
      <c r="C40" s="25" t="s">
        <v>9</v>
      </c>
      <c r="D40" s="19">
        <v>155</v>
      </c>
      <c r="E40" s="28">
        <v>0</v>
      </c>
      <c r="F40" s="18">
        <v>0</v>
      </c>
      <c r="G40" s="29">
        <v>0</v>
      </c>
      <c r="H40" s="68">
        <f t="shared" si="0"/>
        <v>0</v>
      </c>
    </row>
    <row r="41" spans="1:8" ht="24.75" customHeight="1" thickBot="1" x14ac:dyDescent="0.35">
      <c r="A41" s="23">
        <v>38</v>
      </c>
      <c r="B41" s="17" t="s">
        <v>83</v>
      </c>
      <c r="C41" s="48" t="s">
        <v>18</v>
      </c>
      <c r="D41" s="19">
        <v>525</v>
      </c>
      <c r="E41" s="28">
        <v>0</v>
      </c>
      <c r="F41" s="18">
        <v>0</v>
      </c>
      <c r="G41" s="29">
        <v>0</v>
      </c>
      <c r="H41" s="68">
        <f t="shared" si="0"/>
        <v>0</v>
      </c>
    </row>
    <row r="42" spans="1:8" ht="24.75" customHeight="1" thickBot="1" x14ac:dyDescent="0.35">
      <c r="A42" s="23">
        <v>39</v>
      </c>
      <c r="B42" s="17" t="s">
        <v>77</v>
      </c>
      <c r="C42" s="25" t="s">
        <v>18</v>
      </c>
      <c r="D42" s="19">
        <v>290</v>
      </c>
      <c r="E42" s="28">
        <v>0</v>
      </c>
      <c r="F42" s="18">
        <v>0</v>
      </c>
      <c r="G42" s="29">
        <v>0</v>
      </c>
      <c r="H42" s="68">
        <f t="shared" si="0"/>
        <v>0</v>
      </c>
    </row>
    <row r="43" spans="1:8" ht="24.75" customHeight="1" thickBot="1" x14ac:dyDescent="0.35">
      <c r="A43" s="23">
        <v>40</v>
      </c>
      <c r="B43" s="17" t="s">
        <v>84</v>
      </c>
      <c r="C43" s="25" t="s">
        <v>18</v>
      </c>
      <c r="D43" s="19">
        <v>75</v>
      </c>
      <c r="E43" s="28">
        <v>0</v>
      </c>
      <c r="F43" s="18">
        <v>0</v>
      </c>
      <c r="G43" s="29">
        <v>0</v>
      </c>
      <c r="H43" s="68">
        <f t="shared" si="0"/>
        <v>0</v>
      </c>
    </row>
    <row r="44" spans="1:8" ht="24.75" customHeight="1" thickBot="1" x14ac:dyDescent="0.35">
      <c r="A44" s="23">
        <v>41</v>
      </c>
      <c r="B44" s="21" t="s">
        <v>78</v>
      </c>
      <c r="C44" s="25" t="s">
        <v>18</v>
      </c>
      <c r="D44" s="19">
        <v>6300</v>
      </c>
      <c r="E44" s="28">
        <v>0</v>
      </c>
      <c r="F44" s="18">
        <v>0</v>
      </c>
      <c r="G44" s="29">
        <v>0</v>
      </c>
      <c r="H44" s="68">
        <f t="shared" si="0"/>
        <v>0</v>
      </c>
    </row>
    <row r="45" spans="1:8" ht="24.75" customHeight="1" thickBot="1" x14ac:dyDescent="0.35">
      <c r="A45" s="23">
        <v>42</v>
      </c>
      <c r="B45" s="17" t="s">
        <v>58</v>
      </c>
      <c r="C45" s="132"/>
      <c r="D45" s="19"/>
      <c r="E45" s="132"/>
      <c r="F45" s="18"/>
      <c r="G45" s="56"/>
      <c r="H45" s="68">
        <v>0</v>
      </c>
    </row>
    <row r="46" spans="1:8" ht="24.75" customHeight="1" thickBot="1" x14ac:dyDescent="0.35">
      <c r="G46" s="44" t="s">
        <v>131</v>
      </c>
      <c r="H46" s="70">
        <f>SUM(H3:H45)</f>
        <v>0</v>
      </c>
    </row>
    <row r="47" spans="1:8" ht="24.75" customHeight="1" x14ac:dyDescent="0.3"/>
  </sheetData>
  <sortState xmlns:xlrd2="http://schemas.microsoft.com/office/spreadsheetml/2017/richdata2" ref="A3:H47">
    <sortCondition ref="B46:B47"/>
  </sortState>
  <pageMargins left="0.25" right="0.25" top="0.75" bottom="0.75" header="0.3" footer="0.3"/>
  <pageSetup paperSize="9" scale="93" fitToHeight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F10780-050B-4990-A2ED-D78BE67FBB11}">
  <sheetPr>
    <pageSetUpPr fitToPage="1"/>
  </sheetPr>
  <dimension ref="A1:K95"/>
  <sheetViews>
    <sheetView topLeftCell="A78" zoomScale="92" zoomScaleNormal="92" workbookViewId="0">
      <selection activeCell="L90" sqref="L90"/>
    </sheetView>
  </sheetViews>
  <sheetFormatPr defaultRowHeight="14.4" x14ac:dyDescent="0.3"/>
  <cols>
    <col min="1" max="1" width="6.21875" customWidth="1"/>
    <col min="2" max="2" width="33.21875" customWidth="1"/>
    <col min="7" max="7" width="10.77734375" customWidth="1"/>
    <col min="8" max="8" width="20.77734375" customWidth="1"/>
  </cols>
  <sheetData>
    <row r="1" spans="1:11" ht="18" thickBot="1" x14ac:dyDescent="0.35">
      <c r="A1" s="26" t="s">
        <v>115</v>
      </c>
    </row>
    <row r="2" spans="1:11" ht="55.8" thickBot="1" x14ac:dyDescent="0.35">
      <c r="A2" s="126" t="s">
        <v>1</v>
      </c>
      <c r="B2" s="125" t="s">
        <v>2</v>
      </c>
      <c r="C2" s="125" t="s">
        <v>3</v>
      </c>
      <c r="D2" s="125" t="s">
        <v>4</v>
      </c>
      <c r="E2" s="125" t="s">
        <v>15</v>
      </c>
      <c r="F2" s="125" t="s">
        <v>6</v>
      </c>
      <c r="G2" s="125" t="s">
        <v>16</v>
      </c>
      <c r="H2" s="125" t="s">
        <v>8</v>
      </c>
      <c r="K2" s="36"/>
    </row>
    <row r="3" spans="1:11" ht="24.75" customHeight="1" thickBot="1" x14ac:dyDescent="0.35">
      <c r="A3" s="7">
        <v>1</v>
      </c>
      <c r="B3" s="30" t="s">
        <v>193</v>
      </c>
      <c r="C3" s="25" t="s">
        <v>9</v>
      </c>
      <c r="D3" s="19">
        <v>48</v>
      </c>
      <c r="E3" s="28">
        <v>0</v>
      </c>
      <c r="F3" s="41">
        <v>0</v>
      </c>
      <c r="G3" s="28">
        <v>0</v>
      </c>
      <c r="H3" s="68">
        <f t="shared" ref="H3:H33" si="0">SUM(D3*E3)</f>
        <v>0</v>
      </c>
      <c r="K3" s="37"/>
    </row>
    <row r="4" spans="1:11" ht="24.75" customHeight="1" thickBot="1" x14ac:dyDescent="0.35">
      <c r="A4" s="7">
        <v>2</v>
      </c>
      <c r="B4" s="21" t="s">
        <v>126</v>
      </c>
      <c r="C4" s="48" t="s">
        <v>9</v>
      </c>
      <c r="D4" s="19">
        <v>100</v>
      </c>
      <c r="E4" s="28">
        <v>0</v>
      </c>
      <c r="F4" s="41">
        <v>0</v>
      </c>
      <c r="G4" s="28">
        <v>0</v>
      </c>
      <c r="H4" s="68">
        <f t="shared" si="0"/>
        <v>0</v>
      </c>
      <c r="K4" s="35"/>
    </row>
    <row r="5" spans="1:11" ht="24.75" customHeight="1" thickBot="1" x14ac:dyDescent="0.35">
      <c r="A5" s="7">
        <v>3</v>
      </c>
      <c r="B5" s="21" t="s">
        <v>127</v>
      </c>
      <c r="C5" s="25" t="s">
        <v>9</v>
      </c>
      <c r="D5" s="19">
        <v>50</v>
      </c>
      <c r="E5" s="28">
        <v>0</v>
      </c>
      <c r="F5" s="41">
        <v>0</v>
      </c>
      <c r="G5" s="28">
        <v>0</v>
      </c>
      <c r="H5" s="68">
        <f t="shared" si="0"/>
        <v>0</v>
      </c>
      <c r="K5" s="35"/>
    </row>
    <row r="6" spans="1:11" ht="24.75" customHeight="1" thickBot="1" x14ac:dyDescent="0.35">
      <c r="A6" s="7">
        <v>4</v>
      </c>
      <c r="B6" s="30" t="s">
        <v>159</v>
      </c>
      <c r="C6" s="48" t="s">
        <v>9</v>
      </c>
      <c r="D6" s="19">
        <v>130</v>
      </c>
      <c r="E6" s="28">
        <v>0</v>
      </c>
      <c r="F6" s="41">
        <v>0</v>
      </c>
      <c r="G6" s="28">
        <v>0</v>
      </c>
      <c r="H6" s="68">
        <f t="shared" si="0"/>
        <v>0</v>
      </c>
      <c r="K6" s="35"/>
    </row>
    <row r="7" spans="1:11" ht="24.75" customHeight="1" thickBot="1" x14ac:dyDescent="0.35">
      <c r="A7" s="7">
        <v>5</v>
      </c>
      <c r="B7" s="30" t="s">
        <v>194</v>
      </c>
      <c r="C7" s="48" t="s">
        <v>9</v>
      </c>
      <c r="D7" s="19">
        <v>14</v>
      </c>
      <c r="E7" s="28">
        <v>0</v>
      </c>
      <c r="F7" s="41">
        <v>0</v>
      </c>
      <c r="G7" s="28">
        <v>0</v>
      </c>
      <c r="H7" s="68">
        <f t="shared" si="0"/>
        <v>0</v>
      </c>
      <c r="K7" s="35"/>
    </row>
    <row r="8" spans="1:11" ht="24.75" customHeight="1" thickBot="1" x14ac:dyDescent="0.35">
      <c r="A8" s="7">
        <v>6</v>
      </c>
      <c r="B8" s="30" t="s">
        <v>195</v>
      </c>
      <c r="C8" s="48" t="s">
        <v>9</v>
      </c>
      <c r="D8" s="15">
        <v>320</v>
      </c>
      <c r="E8" s="28">
        <v>0</v>
      </c>
      <c r="F8" s="41">
        <v>0</v>
      </c>
      <c r="G8" s="28">
        <v>0</v>
      </c>
      <c r="H8" s="67">
        <f t="shared" si="0"/>
        <v>0</v>
      </c>
      <c r="K8" s="35"/>
    </row>
    <row r="9" spans="1:11" ht="24.75" customHeight="1" thickBot="1" x14ac:dyDescent="0.35">
      <c r="A9" s="7">
        <v>7</v>
      </c>
      <c r="B9" s="38" t="s">
        <v>116</v>
      </c>
      <c r="C9" s="48" t="s">
        <v>9</v>
      </c>
      <c r="D9" s="15">
        <v>130</v>
      </c>
      <c r="E9" s="28">
        <v>0</v>
      </c>
      <c r="F9" s="41">
        <v>0</v>
      </c>
      <c r="G9" s="28">
        <v>0</v>
      </c>
      <c r="H9" s="67">
        <f t="shared" si="0"/>
        <v>0</v>
      </c>
      <c r="K9" s="35"/>
    </row>
    <row r="10" spans="1:11" ht="24.75" customHeight="1" thickBot="1" x14ac:dyDescent="0.35">
      <c r="A10" s="7">
        <v>8</v>
      </c>
      <c r="B10" s="30" t="s">
        <v>196</v>
      </c>
      <c r="C10" s="48" t="s">
        <v>9</v>
      </c>
      <c r="D10" s="15">
        <v>150</v>
      </c>
      <c r="E10" s="28">
        <v>0</v>
      </c>
      <c r="F10" s="41">
        <v>0</v>
      </c>
      <c r="G10" s="28">
        <v>0</v>
      </c>
      <c r="H10" s="67">
        <f t="shared" si="0"/>
        <v>0</v>
      </c>
      <c r="K10" s="35"/>
    </row>
    <row r="11" spans="1:11" ht="24.75" customHeight="1" thickBot="1" x14ac:dyDescent="0.35">
      <c r="A11" s="7">
        <v>9</v>
      </c>
      <c r="B11" s="30" t="s">
        <v>117</v>
      </c>
      <c r="C11" s="48" t="s">
        <v>9</v>
      </c>
      <c r="D11" s="15">
        <v>450</v>
      </c>
      <c r="E11" s="28">
        <v>0</v>
      </c>
      <c r="F11" s="41">
        <v>0</v>
      </c>
      <c r="G11" s="28">
        <v>0</v>
      </c>
      <c r="H11" s="67">
        <f t="shared" si="0"/>
        <v>0</v>
      </c>
      <c r="K11" s="35"/>
    </row>
    <row r="12" spans="1:11" ht="24.75" customHeight="1" thickBot="1" x14ac:dyDescent="0.35">
      <c r="A12" s="7">
        <v>10</v>
      </c>
      <c r="B12" s="30" t="s">
        <v>197</v>
      </c>
      <c r="C12" s="48" t="s">
        <v>9</v>
      </c>
      <c r="D12" s="15">
        <v>250</v>
      </c>
      <c r="E12" s="28">
        <v>0</v>
      </c>
      <c r="F12" s="41">
        <v>0</v>
      </c>
      <c r="G12" s="28">
        <v>0</v>
      </c>
      <c r="H12" s="67">
        <f t="shared" si="0"/>
        <v>0</v>
      </c>
      <c r="K12" s="35"/>
    </row>
    <row r="13" spans="1:11" ht="24.75" customHeight="1" thickBot="1" x14ac:dyDescent="0.35">
      <c r="A13" s="7">
        <v>11</v>
      </c>
      <c r="B13" s="30" t="s">
        <v>160</v>
      </c>
      <c r="C13" s="48" t="s">
        <v>9</v>
      </c>
      <c r="D13" s="15">
        <v>85</v>
      </c>
      <c r="E13" s="28">
        <v>0</v>
      </c>
      <c r="F13" s="41">
        <v>0</v>
      </c>
      <c r="G13" s="28">
        <v>0</v>
      </c>
      <c r="H13" s="67">
        <f t="shared" si="0"/>
        <v>0</v>
      </c>
      <c r="K13" s="35"/>
    </row>
    <row r="14" spans="1:11" ht="24.75" customHeight="1" thickBot="1" x14ac:dyDescent="0.35">
      <c r="A14" s="7">
        <v>12</v>
      </c>
      <c r="B14" s="21" t="s">
        <v>198</v>
      </c>
      <c r="C14" s="48" t="s">
        <v>9</v>
      </c>
      <c r="D14" s="15">
        <v>40</v>
      </c>
      <c r="E14" s="28">
        <v>0</v>
      </c>
      <c r="F14" s="41">
        <v>0</v>
      </c>
      <c r="G14" s="28">
        <v>0</v>
      </c>
      <c r="H14" s="67">
        <f t="shared" si="0"/>
        <v>0</v>
      </c>
      <c r="K14" s="35"/>
    </row>
    <row r="15" spans="1:11" ht="24.75" customHeight="1" thickBot="1" x14ac:dyDescent="0.35">
      <c r="A15" s="7">
        <v>13</v>
      </c>
      <c r="B15" s="30" t="s">
        <v>199</v>
      </c>
      <c r="C15" s="48" t="s">
        <v>9</v>
      </c>
      <c r="D15" s="19">
        <v>160</v>
      </c>
      <c r="E15" s="28">
        <v>0</v>
      </c>
      <c r="F15" s="41">
        <v>0</v>
      </c>
      <c r="G15" s="28">
        <v>0</v>
      </c>
      <c r="H15" s="68">
        <f t="shared" si="0"/>
        <v>0</v>
      </c>
      <c r="K15" s="35"/>
    </row>
    <row r="16" spans="1:11" ht="24.75" customHeight="1" thickBot="1" x14ac:dyDescent="0.35">
      <c r="A16" s="7">
        <v>14</v>
      </c>
      <c r="B16" s="30" t="s">
        <v>133</v>
      </c>
      <c r="C16" s="48" t="s">
        <v>18</v>
      </c>
      <c r="D16" s="19">
        <v>65</v>
      </c>
      <c r="E16" s="28">
        <v>0</v>
      </c>
      <c r="F16" s="41">
        <v>0</v>
      </c>
      <c r="G16" s="28">
        <v>0</v>
      </c>
      <c r="H16" s="68">
        <f t="shared" si="0"/>
        <v>0</v>
      </c>
      <c r="K16" s="35"/>
    </row>
    <row r="17" spans="1:11" ht="24.75" customHeight="1" thickBot="1" x14ac:dyDescent="0.35">
      <c r="A17" s="7">
        <v>15</v>
      </c>
      <c r="B17" s="30" t="s">
        <v>200</v>
      </c>
      <c r="C17" s="48" t="s">
        <v>9</v>
      </c>
      <c r="D17" s="19">
        <v>110</v>
      </c>
      <c r="E17" s="28">
        <v>0</v>
      </c>
      <c r="F17" s="41">
        <v>0</v>
      </c>
      <c r="G17" s="28">
        <v>0</v>
      </c>
      <c r="H17" s="68">
        <f t="shared" si="0"/>
        <v>0</v>
      </c>
      <c r="K17" s="35"/>
    </row>
    <row r="18" spans="1:11" ht="24.75" customHeight="1" thickBot="1" x14ac:dyDescent="0.35">
      <c r="A18" s="7">
        <v>16</v>
      </c>
      <c r="B18" s="30" t="s">
        <v>201</v>
      </c>
      <c r="C18" s="48" t="s">
        <v>9</v>
      </c>
      <c r="D18" s="15">
        <v>200</v>
      </c>
      <c r="E18" s="28">
        <v>0</v>
      </c>
      <c r="F18" s="41">
        <v>0</v>
      </c>
      <c r="G18" s="28">
        <v>0</v>
      </c>
      <c r="H18" s="67">
        <f t="shared" si="0"/>
        <v>0</v>
      </c>
      <c r="K18" s="35"/>
    </row>
    <row r="19" spans="1:11" ht="24.75" customHeight="1" thickBot="1" x14ac:dyDescent="0.35">
      <c r="A19" s="7">
        <v>17</v>
      </c>
      <c r="B19" s="30" t="s">
        <v>118</v>
      </c>
      <c r="C19" s="48" t="s">
        <v>18</v>
      </c>
      <c r="D19" s="15">
        <v>95</v>
      </c>
      <c r="E19" s="28">
        <v>0</v>
      </c>
      <c r="F19" s="41">
        <v>0</v>
      </c>
      <c r="G19" s="28">
        <v>0</v>
      </c>
      <c r="H19" s="67">
        <f t="shared" si="0"/>
        <v>0</v>
      </c>
      <c r="K19" s="35"/>
    </row>
    <row r="20" spans="1:11" ht="24.75" customHeight="1" thickBot="1" x14ac:dyDescent="0.35">
      <c r="A20" s="7">
        <v>18</v>
      </c>
      <c r="B20" s="30" t="s">
        <v>202</v>
      </c>
      <c r="C20" s="48" t="s">
        <v>9</v>
      </c>
      <c r="D20" s="15">
        <v>90</v>
      </c>
      <c r="E20" s="28">
        <v>0</v>
      </c>
      <c r="F20" s="41">
        <v>0</v>
      </c>
      <c r="G20" s="28">
        <v>0</v>
      </c>
      <c r="H20" s="67">
        <f t="shared" si="0"/>
        <v>0</v>
      </c>
    </row>
    <row r="21" spans="1:11" ht="24.75" customHeight="1" thickBot="1" x14ac:dyDescent="0.35">
      <c r="A21" s="7">
        <v>19</v>
      </c>
      <c r="B21" s="21" t="s">
        <v>125</v>
      </c>
      <c r="C21" s="48" t="s">
        <v>9</v>
      </c>
      <c r="D21" s="15">
        <v>120</v>
      </c>
      <c r="E21" s="28">
        <v>0</v>
      </c>
      <c r="F21" s="41">
        <v>0</v>
      </c>
      <c r="G21" s="28">
        <v>0</v>
      </c>
      <c r="H21" s="67">
        <f t="shared" si="0"/>
        <v>0</v>
      </c>
    </row>
    <row r="22" spans="1:11" ht="24.75" customHeight="1" thickBot="1" x14ac:dyDescent="0.35">
      <c r="A22" s="7">
        <v>20</v>
      </c>
      <c r="B22" s="30" t="s">
        <v>161</v>
      </c>
      <c r="C22" s="48" t="s">
        <v>9</v>
      </c>
      <c r="D22" s="19">
        <v>110</v>
      </c>
      <c r="E22" s="28">
        <v>0</v>
      </c>
      <c r="F22" s="41">
        <v>0</v>
      </c>
      <c r="G22" s="28">
        <v>0</v>
      </c>
      <c r="H22" s="68">
        <f t="shared" si="0"/>
        <v>0</v>
      </c>
    </row>
    <row r="23" spans="1:11" ht="24.75" customHeight="1" thickBot="1" x14ac:dyDescent="0.35">
      <c r="A23" s="7">
        <v>21</v>
      </c>
      <c r="B23" s="21" t="s">
        <v>203</v>
      </c>
      <c r="C23" s="48" t="s">
        <v>9</v>
      </c>
      <c r="D23" s="15">
        <v>50</v>
      </c>
      <c r="E23" s="28">
        <v>0</v>
      </c>
      <c r="F23" s="41">
        <v>0</v>
      </c>
      <c r="G23" s="28">
        <v>0</v>
      </c>
      <c r="H23" s="67">
        <f t="shared" si="0"/>
        <v>0</v>
      </c>
    </row>
    <row r="24" spans="1:11" ht="24.75" customHeight="1" thickBot="1" x14ac:dyDescent="0.35">
      <c r="A24" s="7">
        <v>23</v>
      </c>
      <c r="B24" s="21" t="s">
        <v>204</v>
      </c>
      <c r="C24" s="48" t="s">
        <v>9</v>
      </c>
      <c r="D24" s="19">
        <v>50</v>
      </c>
      <c r="E24" s="28">
        <v>0</v>
      </c>
      <c r="F24" s="41">
        <v>0</v>
      </c>
      <c r="G24" s="28">
        <v>0</v>
      </c>
      <c r="H24" s="68">
        <f t="shared" si="0"/>
        <v>0</v>
      </c>
    </row>
    <row r="25" spans="1:11" ht="24.75" customHeight="1" thickBot="1" x14ac:dyDescent="0.35">
      <c r="A25" s="7">
        <v>24</v>
      </c>
      <c r="B25" s="21" t="s">
        <v>205</v>
      </c>
      <c r="C25" s="48" t="s">
        <v>9</v>
      </c>
      <c r="D25" s="19">
        <v>60</v>
      </c>
      <c r="E25" s="28">
        <v>0</v>
      </c>
      <c r="F25" s="41">
        <v>0</v>
      </c>
      <c r="G25" s="28">
        <v>0</v>
      </c>
      <c r="H25" s="68">
        <f t="shared" si="0"/>
        <v>0</v>
      </c>
    </row>
    <row r="26" spans="1:11" ht="24.75" customHeight="1" thickBot="1" x14ac:dyDescent="0.35">
      <c r="A26" s="7">
        <v>25</v>
      </c>
      <c r="B26" s="30" t="s">
        <v>138</v>
      </c>
      <c r="C26" s="48" t="s">
        <v>9</v>
      </c>
      <c r="D26" s="50">
        <v>15000</v>
      </c>
      <c r="E26" s="28">
        <v>0</v>
      </c>
      <c r="F26" s="41">
        <v>0</v>
      </c>
      <c r="G26" s="28">
        <v>0</v>
      </c>
      <c r="H26" s="68">
        <f t="shared" si="0"/>
        <v>0</v>
      </c>
    </row>
    <row r="27" spans="1:11" ht="24.75" customHeight="1" thickBot="1" x14ac:dyDescent="0.35">
      <c r="A27" s="7">
        <v>26</v>
      </c>
      <c r="B27" s="30" t="s">
        <v>206</v>
      </c>
      <c r="C27" s="48" t="s">
        <v>9</v>
      </c>
      <c r="D27" s="19">
        <v>250</v>
      </c>
      <c r="E27" s="28">
        <v>0</v>
      </c>
      <c r="F27" s="41">
        <v>0</v>
      </c>
      <c r="G27" s="28">
        <v>0</v>
      </c>
      <c r="H27" s="68">
        <f t="shared" si="0"/>
        <v>0</v>
      </c>
    </row>
    <row r="28" spans="1:11" ht="24.75" customHeight="1" thickBot="1" x14ac:dyDescent="0.35">
      <c r="A28" s="7">
        <v>27</v>
      </c>
      <c r="B28" s="30" t="s">
        <v>207</v>
      </c>
      <c r="C28" s="48" t="s">
        <v>9</v>
      </c>
      <c r="D28" s="19">
        <v>140</v>
      </c>
      <c r="E28" s="28">
        <v>0</v>
      </c>
      <c r="F28" s="41">
        <v>0</v>
      </c>
      <c r="G28" s="28">
        <v>0</v>
      </c>
      <c r="H28" s="68">
        <f t="shared" si="0"/>
        <v>0</v>
      </c>
    </row>
    <row r="29" spans="1:11" ht="24.75" customHeight="1" thickBot="1" x14ac:dyDescent="0.35">
      <c r="A29" s="7">
        <v>28</v>
      </c>
      <c r="B29" s="30" t="s">
        <v>208</v>
      </c>
      <c r="C29" s="48" t="s">
        <v>9</v>
      </c>
      <c r="D29" s="15">
        <v>140</v>
      </c>
      <c r="E29" s="28">
        <v>0</v>
      </c>
      <c r="F29" s="41">
        <v>0</v>
      </c>
      <c r="G29" s="28">
        <v>0</v>
      </c>
      <c r="H29" s="67">
        <f t="shared" si="0"/>
        <v>0</v>
      </c>
    </row>
    <row r="30" spans="1:11" ht="24.75" customHeight="1" thickBot="1" x14ac:dyDescent="0.35">
      <c r="A30" s="7">
        <v>29</v>
      </c>
      <c r="B30" s="21" t="s">
        <v>139</v>
      </c>
      <c r="C30" s="48" t="s">
        <v>9</v>
      </c>
      <c r="D30" s="15">
        <v>40</v>
      </c>
      <c r="E30" s="28">
        <v>0</v>
      </c>
      <c r="F30" s="41">
        <v>0</v>
      </c>
      <c r="G30" s="28">
        <v>0</v>
      </c>
      <c r="H30" s="67">
        <f t="shared" si="0"/>
        <v>0</v>
      </c>
    </row>
    <row r="31" spans="1:11" ht="24.75" customHeight="1" thickBot="1" x14ac:dyDescent="0.35">
      <c r="A31" s="7">
        <v>30</v>
      </c>
      <c r="B31" s="21" t="s">
        <v>140</v>
      </c>
      <c r="C31" s="48" t="s">
        <v>9</v>
      </c>
      <c r="D31" s="15">
        <v>40</v>
      </c>
      <c r="E31" s="28">
        <v>0</v>
      </c>
      <c r="F31" s="41">
        <v>0</v>
      </c>
      <c r="G31" s="28">
        <v>0</v>
      </c>
      <c r="H31" s="67">
        <f t="shared" si="0"/>
        <v>0</v>
      </c>
    </row>
    <row r="32" spans="1:11" ht="24.75" customHeight="1" thickBot="1" x14ac:dyDescent="0.35">
      <c r="A32" s="7">
        <v>31</v>
      </c>
      <c r="B32" s="47" t="s">
        <v>141</v>
      </c>
      <c r="C32" s="48" t="s">
        <v>9</v>
      </c>
      <c r="D32" s="15">
        <v>15</v>
      </c>
      <c r="E32" s="28">
        <v>0</v>
      </c>
      <c r="F32" s="41">
        <v>0</v>
      </c>
      <c r="G32" s="28">
        <v>0</v>
      </c>
      <c r="H32" s="67">
        <f t="shared" si="0"/>
        <v>0</v>
      </c>
    </row>
    <row r="33" spans="1:8" ht="24.75" customHeight="1" thickBot="1" x14ac:dyDescent="0.35">
      <c r="A33" s="7">
        <v>32</v>
      </c>
      <c r="B33" s="30" t="s">
        <v>209</v>
      </c>
      <c r="C33" s="48" t="s">
        <v>9</v>
      </c>
      <c r="D33" s="19">
        <v>800</v>
      </c>
      <c r="E33" s="28">
        <v>0</v>
      </c>
      <c r="F33" s="41">
        <v>0</v>
      </c>
      <c r="G33" s="28">
        <v>0</v>
      </c>
      <c r="H33" s="68">
        <f t="shared" si="0"/>
        <v>0</v>
      </c>
    </row>
    <row r="34" spans="1:8" ht="24.75" customHeight="1" thickBot="1" x14ac:dyDescent="0.35">
      <c r="A34" s="7">
        <v>33</v>
      </c>
      <c r="B34" s="30" t="s">
        <v>210</v>
      </c>
      <c r="C34" s="48" t="s">
        <v>9</v>
      </c>
      <c r="D34" s="19">
        <v>220</v>
      </c>
      <c r="E34" s="28">
        <v>0</v>
      </c>
      <c r="F34" s="41">
        <v>0</v>
      </c>
      <c r="G34" s="28">
        <v>0</v>
      </c>
      <c r="H34" s="68">
        <f t="shared" ref="H34:H65" si="1">SUM(D34*E34)</f>
        <v>0</v>
      </c>
    </row>
    <row r="35" spans="1:8" ht="24.75" customHeight="1" thickBot="1" x14ac:dyDescent="0.35">
      <c r="A35" s="7">
        <v>34</v>
      </c>
      <c r="B35" s="30" t="s">
        <v>163</v>
      </c>
      <c r="C35" s="48" t="s">
        <v>9</v>
      </c>
      <c r="D35" s="19">
        <v>250</v>
      </c>
      <c r="E35" s="28">
        <v>0</v>
      </c>
      <c r="F35" s="41">
        <v>0</v>
      </c>
      <c r="G35" s="28">
        <v>0</v>
      </c>
      <c r="H35" s="68">
        <f t="shared" si="1"/>
        <v>0</v>
      </c>
    </row>
    <row r="36" spans="1:8" ht="24.75" customHeight="1" thickBot="1" x14ac:dyDescent="0.35">
      <c r="A36" s="7">
        <v>35</v>
      </c>
      <c r="B36" s="21" t="s">
        <v>211</v>
      </c>
      <c r="C36" s="48" t="s">
        <v>9</v>
      </c>
      <c r="D36" s="15">
        <v>300</v>
      </c>
      <c r="E36" s="28">
        <v>0</v>
      </c>
      <c r="F36" s="41">
        <v>0</v>
      </c>
      <c r="G36" s="28">
        <v>0</v>
      </c>
      <c r="H36" s="67">
        <f t="shared" si="1"/>
        <v>0</v>
      </c>
    </row>
    <row r="37" spans="1:8" ht="24.75" customHeight="1" thickBot="1" x14ac:dyDescent="0.35">
      <c r="A37" s="7">
        <v>36</v>
      </c>
      <c r="B37" s="21" t="s">
        <v>212</v>
      </c>
      <c r="C37" s="48" t="s">
        <v>10</v>
      </c>
      <c r="D37" s="15">
        <v>50</v>
      </c>
      <c r="E37" s="28">
        <v>0</v>
      </c>
      <c r="F37" s="41">
        <v>0</v>
      </c>
      <c r="G37" s="28">
        <v>0</v>
      </c>
      <c r="H37" s="67">
        <f t="shared" si="1"/>
        <v>0</v>
      </c>
    </row>
    <row r="38" spans="1:8" ht="24.75" customHeight="1" thickBot="1" x14ac:dyDescent="0.35">
      <c r="A38" s="7">
        <v>37</v>
      </c>
      <c r="B38" s="30" t="s">
        <v>213</v>
      </c>
      <c r="C38" s="48" t="s">
        <v>9</v>
      </c>
      <c r="D38" s="19">
        <v>200</v>
      </c>
      <c r="E38" s="28">
        <v>0</v>
      </c>
      <c r="F38" s="41">
        <v>0</v>
      </c>
      <c r="G38" s="28">
        <v>0</v>
      </c>
      <c r="H38" s="68">
        <f t="shared" si="1"/>
        <v>0</v>
      </c>
    </row>
    <row r="39" spans="1:8" ht="24.75" customHeight="1" thickBot="1" x14ac:dyDescent="0.35">
      <c r="A39" s="7">
        <v>38</v>
      </c>
      <c r="B39" s="30" t="s">
        <v>214</v>
      </c>
      <c r="C39" s="48" t="s">
        <v>9</v>
      </c>
      <c r="D39" s="19">
        <v>20</v>
      </c>
      <c r="E39" s="28">
        <v>0</v>
      </c>
      <c r="F39" s="41">
        <v>0</v>
      </c>
      <c r="G39" s="28">
        <v>0</v>
      </c>
      <c r="H39" s="68">
        <f t="shared" si="1"/>
        <v>0</v>
      </c>
    </row>
    <row r="40" spans="1:8" ht="24.75" customHeight="1" thickBot="1" x14ac:dyDescent="0.35">
      <c r="A40" s="7">
        <v>39</v>
      </c>
      <c r="B40" s="30" t="s">
        <v>215</v>
      </c>
      <c r="C40" s="48" t="s">
        <v>9</v>
      </c>
      <c r="D40" s="15">
        <v>15</v>
      </c>
      <c r="E40" s="28">
        <v>0</v>
      </c>
      <c r="F40" s="41">
        <v>0</v>
      </c>
      <c r="G40" s="28">
        <v>0</v>
      </c>
      <c r="H40" s="67">
        <f t="shared" si="1"/>
        <v>0</v>
      </c>
    </row>
    <row r="41" spans="1:8" ht="24.75" customHeight="1" thickBot="1" x14ac:dyDescent="0.35">
      <c r="A41" s="7">
        <v>40</v>
      </c>
      <c r="B41" s="30" t="s">
        <v>216</v>
      </c>
      <c r="C41" s="48" t="s">
        <v>9</v>
      </c>
      <c r="D41" s="19">
        <v>165</v>
      </c>
      <c r="E41" s="28">
        <v>0</v>
      </c>
      <c r="F41" s="41">
        <v>0</v>
      </c>
      <c r="G41" s="28">
        <v>0</v>
      </c>
      <c r="H41" s="68">
        <f t="shared" si="1"/>
        <v>0</v>
      </c>
    </row>
    <row r="42" spans="1:8" ht="24.75" customHeight="1" thickBot="1" x14ac:dyDescent="0.35">
      <c r="A42" s="7">
        <v>41</v>
      </c>
      <c r="B42" s="30" t="s">
        <v>122</v>
      </c>
      <c r="C42" s="48" t="s">
        <v>9</v>
      </c>
      <c r="D42" s="19">
        <v>45</v>
      </c>
      <c r="E42" s="28">
        <v>0</v>
      </c>
      <c r="F42" s="41">
        <v>0</v>
      </c>
      <c r="G42" s="28">
        <v>0</v>
      </c>
      <c r="H42" s="68">
        <f t="shared" si="1"/>
        <v>0</v>
      </c>
    </row>
    <row r="43" spans="1:8" ht="24.75" customHeight="1" thickBot="1" x14ac:dyDescent="0.35">
      <c r="A43" s="7">
        <v>42</v>
      </c>
      <c r="B43" s="30" t="s">
        <v>162</v>
      </c>
      <c r="C43" s="48" t="s">
        <v>9</v>
      </c>
      <c r="D43" s="15">
        <v>265</v>
      </c>
      <c r="E43" s="28">
        <v>0</v>
      </c>
      <c r="F43" s="41">
        <v>0</v>
      </c>
      <c r="G43" s="28">
        <v>0</v>
      </c>
      <c r="H43" s="67">
        <f t="shared" si="1"/>
        <v>0</v>
      </c>
    </row>
    <row r="44" spans="1:8" ht="24.75" customHeight="1" thickBot="1" x14ac:dyDescent="0.35">
      <c r="A44" s="7">
        <v>43</v>
      </c>
      <c r="B44" s="30" t="s">
        <v>123</v>
      </c>
      <c r="C44" s="48" t="s">
        <v>9</v>
      </c>
      <c r="D44" s="15">
        <v>350</v>
      </c>
      <c r="E44" s="28">
        <v>0</v>
      </c>
      <c r="F44" s="41">
        <v>0</v>
      </c>
      <c r="G44" s="28">
        <v>0</v>
      </c>
      <c r="H44" s="67">
        <f t="shared" si="1"/>
        <v>0</v>
      </c>
    </row>
    <row r="45" spans="1:8" ht="24.75" customHeight="1" thickBot="1" x14ac:dyDescent="0.35">
      <c r="A45" s="7">
        <v>44</v>
      </c>
      <c r="B45" s="30" t="s">
        <v>217</v>
      </c>
      <c r="C45" s="48" t="s">
        <v>9</v>
      </c>
      <c r="D45" s="15">
        <v>180</v>
      </c>
      <c r="E45" s="28">
        <v>0</v>
      </c>
      <c r="F45" s="41">
        <v>0</v>
      </c>
      <c r="G45" s="28">
        <v>0</v>
      </c>
      <c r="H45" s="67">
        <f t="shared" si="1"/>
        <v>0</v>
      </c>
    </row>
    <row r="46" spans="1:8" ht="24.75" customHeight="1" thickBot="1" x14ac:dyDescent="0.35">
      <c r="A46" s="7">
        <v>45</v>
      </c>
      <c r="B46" s="30" t="s">
        <v>218</v>
      </c>
      <c r="C46" s="48" t="s">
        <v>9</v>
      </c>
      <c r="D46" s="19">
        <v>30</v>
      </c>
      <c r="E46" s="28">
        <v>0</v>
      </c>
      <c r="F46" s="41">
        <v>0</v>
      </c>
      <c r="G46" s="28">
        <v>0</v>
      </c>
      <c r="H46" s="68">
        <f t="shared" si="1"/>
        <v>0</v>
      </c>
    </row>
    <row r="47" spans="1:8" ht="24.75" customHeight="1" thickBot="1" x14ac:dyDescent="0.35">
      <c r="A47" s="7">
        <v>46</v>
      </c>
      <c r="B47" s="30" t="s">
        <v>220</v>
      </c>
      <c r="C47" s="48" t="s">
        <v>9</v>
      </c>
      <c r="D47" s="15">
        <v>55</v>
      </c>
      <c r="E47" s="28">
        <v>0</v>
      </c>
      <c r="F47" s="41">
        <v>0</v>
      </c>
      <c r="G47" s="28">
        <v>0</v>
      </c>
      <c r="H47" s="67">
        <f t="shared" si="1"/>
        <v>0</v>
      </c>
    </row>
    <row r="48" spans="1:8" ht="24.75" customHeight="1" thickBot="1" x14ac:dyDescent="0.35">
      <c r="A48" s="7">
        <v>47</v>
      </c>
      <c r="B48" s="30" t="s">
        <v>219</v>
      </c>
      <c r="C48" s="48" t="s">
        <v>9</v>
      </c>
      <c r="D48" s="19">
        <v>260</v>
      </c>
      <c r="E48" s="28">
        <v>0</v>
      </c>
      <c r="F48" s="41">
        <v>0</v>
      </c>
      <c r="G48" s="28">
        <v>0</v>
      </c>
      <c r="H48" s="68">
        <f t="shared" si="1"/>
        <v>0</v>
      </c>
    </row>
    <row r="49" spans="1:8" ht="24.75" customHeight="1" thickBot="1" x14ac:dyDescent="0.35">
      <c r="A49" s="7">
        <v>48</v>
      </c>
      <c r="B49" s="30" t="s">
        <v>223</v>
      </c>
      <c r="C49" s="48" t="s">
        <v>9</v>
      </c>
      <c r="D49" s="15">
        <v>110</v>
      </c>
      <c r="E49" s="28">
        <v>0</v>
      </c>
      <c r="F49" s="41">
        <v>0</v>
      </c>
      <c r="G49" s="28">
        <v>0</v>
      </c>
      <c r="H49" s="67">
        <f t="shared" si="1"/>
        <v>0</v>
      </c>
    </row>
    <row r="50" spans="1:8" ht="24.75" customHeight="1" thickBot="1" x14ac:dyDescent="0.35">
      <c r="A50" s="7">
        <v>49</v>
      </c>
      <c r="B50" s="30" t="s">
        <v>222</v>
      </c>
      <c r="C50" s="48" t="s">
        <v>9</v>
      </c>
      <c r="D50" s="19">
        <v>280</v>
      </c>
      <c r="E50" s="28">
        <v>0</v>
      </c>
      <c r="F50" s="41">
        <v>0</v>
      </c>
      <c r="G50" s="28">
        <v>0</v>
      </c>
      <c r="H50" s="68">
        <f t="shared" si="1"/>
        <v>0</v>
      </c>
    </row>
    <row r="51" spans="1:8" ht="24.75" customHeight="1" thickBot="1" x14ac:dyDescent="0.35">
      <c r="A51" s="7">
        <v>50</v>
      </c>
      <c r="B51" s="30" t="s">
        <v>221</v>
      </c>
      <c r="C51" s="48" t="s">
        <v>9</v>
      </c>
      <c r="D51" s="15">
        <v>300</v>
      </c>
      <c r="E51" s="28">
        <v>0</v>
      </c>
      <c r="F51" s="41">
        <v>0</v>
      </c>
      <c r="G51" s="28">
        <v>0</v>
      </c>
      <c r="H51" s="67">
        <f t="shared" si="1"/>
        <v>0</v>
      </c>
    </row>
    <row r="52" spans="1:8" ht="24.75" customHeight="1" thickBot="1" x14ac:dyDescent="0.35">
      <c r="A52" s="7">
        <v>51</v>
      </c>
      <c r="B52" s="30" t="s">
        <v>224</v>
      </c>
      <c r="C52" s="48" t="s">
        <v>9</v>
      </c>
      <c r="D52" s="15">
        <v>45</v>
      </c>
      <c r="E52" s="28">
        <v>0</v>
      </c>
      <c r="F52" s="41">
        <v>0</v>
      </c>
      <c r="G52" s="28">
        <v>0</v>
      </c>
      <c r="H52" s="67">
        <f t="shared" si="1"/>
        <v>0</v>
      </c>
    </row>
    <row r="53" spans="1:8" ht="24.75" customHeight="1" thickBot="1" x14ac:dyDescent="0.35">
      <c r="A53" s="7">
        <v>52</v>
      </c>
      <c r="B53" s="30" t="s">
        <v>153</v>
      </c>
      <c r="C53" s="48" t="s">
        <v>9</v>
      </c>
      <c r="D53" s="15">
        <v>70</v>
      </c>
      <c r="E53" s="28">
        <v>0</v>
      </c>
      <c r="F53" s="41">
        <v>0</v>
      </c>
      <c r="G53" s="28">
        <v>0</v>
      </c>
      <c r="H53" s="67">
        <f t="shared" si="1"/>
        <v>0</v>
      </c>
    </row>
    <row r="54" spans="1:8" ht="24.75" customHeight="1" thickBot="1" x14ac:dyDescent="0.35">
      <c r="A54" s="7">
        <v>53</v>
      </c>
      <c r="B54" s="21" t="s">
        <v>225</v>
      </c>
      <c r="C54" s="48" t="s">
        <v>9</v>
      </c>
      <c r="D54" s="15">
        <v>450</v>
      </c>
      <c r="E54" s="28">
        <v>0</v>
      </c>
      <c r="F54" s="41">
        <v>0</v>
      </c>
      <c r="G54" s="28">
        <v>0</v>
      </c>
      <c r="H54" s="67">
        <f t="shared" si="1"/>
        <v>0</v>
      </c>
    </row>
    <row r="55" spans="1:8" ht="24.75" customHeight="1" thickBot="1" x14ac:dyDescent="0.35">
      <c r="A55" s="7">
        <v>54</v>
      </c>
      <c r="B55" s="21" t="s">
        <v>128</v>
      </c>
      <c r="C55" s="48" t="s">
        <v>9</v>
      </c>
      <c r="D55" s="15">
        <v>30</v>
      </c>
      <c r="E55" s="28">
        <v>0</v>
      </c>
      <c r="F55" s="41">
        <v>0</v>
      </c>
      <c r="G55" s="28">
        <v>0</v>
      </c>
      <c r="H55" s="67">
        <f t="shared" si="1"/>
        <v>0</v>
      </c>
    </row>
    <row r="56" spans="1:8" ht="24.75" customHeight="1" thickBot="1" x14ac:dyDescent="0.35">
      <c r="A56" s="7">
        <v>55</v>
      </c>
      <c r="B56" s="30" t="s">
        <v>154</v>
      </c>
      <c r="C56" s="48" t="s">
        <v>9</v>
      </c>
      <c r="D56" s="19">
        <v>380</v>
      </c>
      <c r="E56" s="28">
        <v>0</v>
      </c>
      <c r="F56" s="41">
        <v>0</v>
      </c>
      <c r="G56" s="28">
        <v>0</v>
      </c>
      <c r="H56" s="68">
        <f t="shared" si="1"/>
        <v>0</v>
      </c>
    </row>
    <row r="57" spans="1:8" ht="24.75" customHeight="1" thickBot="1" x14ac:dyDescent="0.35">
      <c r="A57" s="7">
        <v>56</v>
      </c>
      <c r="B57" s="38" t="s">
        <v>155</v>
      </c>
      <c r="C57" s="48" t="s">
        <v>9</v>
      </c>
      <c r="D57" s="19">
        <v>35</v>
      </c>
      <c r="E57" s="28">
        <v>0</v>
      </c>
      <c r="F57" s="41">
        <v>0</v>
      </c>
      <c r="G57" s="28">
        <v>0</v>
      </c>
      <c r="H57" s="68">
        <f t="shared" si="1"/>
        <v>0</v>
      </c>
    </row>
    <row r="58" spans="1:8" ht="24.75" customHeight="1" thickBot="1" x14ac:dyDescent="0.35">
      <c r="A58" s="7">
        <v>57</v>
      </c>
      <c r="B58" s="30" t="s">
        <v>156</v>
      </c>
      <c r="C58" s="48" t="s">
        <v>9</v>
      </c>
      <c r="D58" s="19">
        <v>430</v>
      </c>
      <c r="E58" s="28">
        <v>0</v>
      </c>
      <c r="F58" s="41">
        <v>0</v>
      </c>
      <c r="G58" s="28">
        <v>0</v>
      </c>
      <c r="H58" s="68">
        <f t="shared" si="1"/>
        <v>0</v>
      </c>
    </row>
    <row r="59" spans="1:8" ht="24.75" customHeight="1" thickBot="1" x14ac:dyDescent="0.35">
      <c r="A59" s="7">
        <v>58</v>
      </c>
      <c r="B59" s="30" t="s">
        <v>119</v>
      </c>
      <c r="C59" s="48" t="s">
        <v>9</v>
      </c>
      <c r="D59" s="15">
        <v>50</v>
      </c>
      <c r="E59" s="28">
        <v>0</v>
      </c>
      <c r="F59" s="41">
        <v>0</v>
      </c>
      <c r="G59" s="28">
        <v>0</v>
      </c>
      <c r="H59" s="67">
        <f t="shared" si="1"/>
        <v>0</v>
      </c>
    </row>
    <row r="60" spans="1:8" ht="24.75" customHeight="1" thickBot="1" x14ac:dyDescent="0.35">
      <c r="A60" s="7">
        <v>59</v>
      </c>
      <c r="B60" s="30" t="s">
        <v>157</v>
      </c>
      <c r="C60" s="48" t="s">
        <v>9</v>
      </c>
      <c r="D60" s="15">
        <v>150</v>
      </c>
      <c r="E60" s="28">
        <v>0</v>
      </c>
      <c r="F60" s="41">
        <v>0</v>
      </c>
      <c r="G60" s="28">
        <v>0</v>
      </c>
      <c r="H60" s="67">
        <f t="shared" si="1"/>
        <v>0</v>
      </c>
    </row>
    <row r="61" spans="1:8" ht="24.75" customHeight="1" thickBot="1" x14ac:dyDescent="0.35">
      <c r="A61" s="7">
        <v>60</v>
      </c>
      <c r="B61" s="30" t="s">
        <v>120</v>
      </c>
      <c r="C61" s="48" t="s">
        <v>9</v>
      </c>
      <c r="D61" s="19">
        <v>200</v>
      </c>
      <c r="E61" s="28">
        <v>0</v>
      </c>
      <c r="F61" s="41">
        <v>0</v>
      </c>
      <c r="G61" s="28">
        <v>0</v>
      </c>
      <c r="H61" s="68">
        <f t="shared" si="1"/>
        <v>0</v>
      </c>
    </row>
    <row r="62" spans="1:8" ht="24.75" customHeight="1" thickBot="1" x14ac:dyDescent="0.35">
      <c r="A62" s="7">
        <v>61</v>
      </c>
      <c r="B62" s="21" t="s">
        <v>226</v>
      </c>
      <c r="C62" s="48" t="s">
        <v>9</v>
      </c>
      <c r="D62" s="19">
        <v>60</v>
      </c>
      <c r="E62" s="28">
        <v>0</v>
      </c>
      <c r="F62" s="41">
        <v>0</v>
      </c>
      <c r="G62" s="28">
        <v>0</v>
      </c>
      <c r="H62" s="68">
        <f t="shared" si="1"/>
        <v>0</v>
      </c>
    </row>
    <row r="63" spans="1:8" ht="24.75" customHeight="1" thickBot="1" x14ac:dyDescent="0.35">
      <c r="A63" s="7">
        <v>62</v>
      </c>
      <c r="B63" s="30" t="s">
        <v>227</v>
      </c>
      <c r="C63" s="48" t="s">
        <v>9</v>
      </c>
      <c r="D63" s="15">
        <v>200</v>
      </c>
      <c r="E63" s="28">
        <v>0</v>
      </c>
      <c r="F63" s="41">
        <v>0</v>
      </c>
      <c r="G63" s="28">
        <v>0</v>
      </c>
      <c r="H63" s="67">
        <f t="shared" si="1"/>
        <v>0</v>
      </c>
    </row>
    <row r="64" spans="1:8" ht="24.75" customHeight="1" thickBot="1" x14ac:dyDescent="0.35">
      <c r="A64" s="7">
        <v>63</v>
      </c>
      <c r="B64" s="30" t="s">
        <v>228</v>
      </c>
      <c r="C64" s="48" t="s">
        <v>9</v>
      </c>
      <c r="D64" s="19">
        <v>180</v>
      </c>
      <c r="E64" s="28">
        <v>0</v>
      </c>
      <c r="F64" s="41">
        <v>0</v>
      </c>
      <c r="G64" s="28">
        <v>0</v>
      </c>
      <c r="H64" s="68">
        <f t="shared" si="1"/>
        <v>0</v>
      </c>
    </row>
    <row r="65" spans="1:8" ht="24.75" customHeight="1" thickBot="1" x14ac:dyDescent="0.35">
      <c r="A65" s="7">
        <v>64</v>
      </c>
      <c r="B65" s="30" t="s">
        <v>229</v>
      </c>
      <c r="C65" s="48" t="s">
        <v>9</v>
      </c>
      <c r="D65" s="15">
        <v>430</v>
      </c>
      <c r="E65" s="28">
        <v>0</v>
      </c>
      <c r="F65" s="41">
        <v>0</v>
      </c>
      <c r="G65" s="28">
        <v>0</v>
      </c>
      <c r="H65" s="67">
        <f t="shared" si="1"/>
        <v>0</v>
      </c>
    </row>
    <row r="66" spans="1:8" ht="24.75" customHeight="1" thickBot="1" x14ac:dyDescent="0.35">
      <c r="A66" s="7">
        <v>65</v>
      </c>
      <c r="B66" s="30" t="s">
        <v>230</v>
      </c>
      <c r="C66" s="48" t="s">
        <v>9</v>
      </c>
      <c r="D66" s="15">
        <v>20</v>
      </c>
      <c r="E66" s="28">
        <v>0</v>
      </c>
      <c r="F66" s="41">
        <v>0</v>
      </c>
      <c r="G66" s="28">
        <v>0</v>
      </c>
      <c r="H66" s="67">
        <f t="shared" ref="H66:H90" si="2">SUM(D66*E66)</f>
        <v>0</v>
      </c>
    </row>
    <row r="67" spans="1:8" ht="24.75" customHeight="1" thickBot="1" x14ac:dyDescent="0.35">
      <c r="A67" s="23">
        <v>66</v>
      </c>
      <c r="B67" s="21" t="s">
        <v>231</v>
      </c>
      <c r="C67" s="48" t="s">
        <v>9</v>
      </c>
      <c r="D67" s="15">
        <v>500</v>
      </c>
      <c r="E67" s="28">
        <v>0</v>
      </c>
      <c r="F67" s="41">
        <v>0</v>
      </c>
      <c r="G67" s="28">
        <v>0</v>
      </c>
      <c r="H67" s="67">
        <f t="shared" si="2"/>
        <v>0</v>
      </c>
    </row>
    <row r="68" spans="1:8" ht="24.75" customHeight="1" thickBot="1" x14ac:dyDescent="0.35">
      <c r="A68" s="23">
        <v>67</v>
      </c>
      <c r="B68" s="30" t="s">
        <v>158</v>
      </c>
      <c r="C68" s="48" t="s">
        <v>9</v>
      </c>
      <c r="D68" s="15">
        <v>200</v>
      </c>
      <c r="E68" s="28">
        <v>0</v>
      </c>
      <c r="F68" s="41">
        <v>0</v>
      </c>
      <c r="G68" s="28">
        <v>0</v>
      </c>
      <c r="H68" s="67">
        <f t="shared" si="2"/>
        <v>0</v>
      </c>
    </row>
    <row r="69" spans="1:8" ht="24.75" customHeight="1" thickBot="1" x14ac:dyDescent="0.35">
      <c r="A69" s="23">
        <v>68</v>
      </c>
      <c r="B69" s="21" t="s">
        <v>232</v>
      </c>
      <c r="C69" s="48" t="s">
        <v>9</v>
      </c>
      <c r="D69" s="19">
        <v>250</v>
      </c>
      <c r="E69" s="28">
        <v>0</v>
      </c>
      <c r="F69" s="41">
        <v>0</v>
      </c>
      <c r="G69" s="28">
        <v>0</v>
      </c>
      <c r="H69" s="68">
        <f t="shared" si="2"/>
        <v>0</v>
      </c>
    </row>
    <row r="70" spans="1:8" ht="24.75" customHeight="1" thickBot="1" x14ac:dyDescent="0.35">
      <c r="A70" s="23">
        <v>69</v>
      </c>
      <c r="B70" s="30" t="s">
        <v>233</v>
      </c>
      <c r="C70" s="48" t="s">
        <v>9</v>
      </c>
      <c r="D70" s="15">
        <v>90</v>
      </c>
      <c r="E70" s="28">
        <v>0</v>
      </c>
      <c r="F70" s="41">
        <v>0</v>
      </c>
      <c r="G70" s="28">
        <v>0</v>
      </c>
      <c r="H70" s="67">
        <f t="shared" si="2"/>
        <v>0</v>
      </c>
    </row>
    <row r="71" spans="1:8" ht="24.75" customHeight="1" thickBot="1" x14ac:dyDescent="0.35">
      <c r="A71" s="23">
        <v>70</v>
      </c>
      <c r="B71" s="21" t="s">
        <v>234</v>
      </c>
      <c r="C71" s="48" t="s">
        <v>9</v>
      </c>
      <c r="D71" s="19">
        <v>120</v>
      </c>
      <c r="E71" s="28">
        <v>0</v>
      </c>
      <c r="F71" s="41">
        <v>0</v>
      </c>
      <c r="G71" s="28">
        <v>0</v>
      </c>
      <c r="H71" s="68">
        <f t="shared" si="2"/>
        <v>0</v>
      </c>
    </row>
    <row r="72" spans="1:8" ht="24.75" customHeight="1" thickBot="1" x14ac:dyDescent="0.35">
      <c r="A72" s="23">
        <v>71</v>
      </c>
      <c r="B72" s="30" t="s">
        <v>235</v>
      </c>
      <c r="C72" s="48" t="s">
        <v>9</v>
      </c>
      <c r="D72" s="15">
        <v>60</v>
      </c>
      <c r="E72" s="28">
        <v>0</v>
      </c>
      <c r="F72" s="41">
        <v>0</v>
      </c>
      <c r="G72" s="28">
        <v>0</v>
      </c>
      <c r="H72" s="67">
        <f t="shared" si="2"/>
        <v>0</v>
      </c>
    </row>
    <row r="73" spans="1:8" ht="24.75" customHeight="1" thickBot="1" x14ac:dyDescent="0.35">
      <c r="A73" s="23">
        <v>72</v>
      </c>
      <c r="B73" s="30" t="s">
        <v>236</v>
      </c>
      <c r="C73" s="48" t="s">
        <v>9</v>
      </c>
      <c r="D73" s="19">
        <v>100</v>
      </c>
      <c r="E73" s="28">
        <v>0</v>
      </c>
      <c r="F73" s="41">
        <v>0</v>
      </c>
      <c r="G73" s="28">
        <v>0</v>
      </c>
      <c r="H73" s="68">
        <f t="shared" si="2"/>
        <v>0</v>
      </c>
    </row>
    <row r="74" spans="1:8" ht="24.75" customHeight="1" thickBot="1" x14ac:dyDescent="0.35">
      <c r="A74" s="23">
        <v>73</v>
      </c>
      <c r="B74" s="30" t="s">
        <v>237</v>
      </c>
      <c r="C74" s="48" t="s">
        <v>9</v>
      </c>
      <c r="D74" s="19">
        <v>330</v>
      </c>
      <c r="E74" s="28">
        <v>0</v>
      </c>
      <c r="F74" s="41">
        <v>0</v>
      </c>
      <c r="G74" s="28">
        <v>0</v>
      </c>
      <c r="H74" s="68">
        <f t="shared" si="2"/>
        <v>0</v>
      </c>
    </row>
    <row r="75" spans="1:8" ht="24.75" customHeight="1" thickBot="1" x14ac:dyDescent="0.35">
      <c r="A75" s="23">
        <v>74</v>
      </c>
      <c r="B75" s="21" t="s">
        <v>238</v>
      </c>
      <c r="C75" s="48" t="s">
        <v>9</v>
      </c>
      <c r="D75" s="19">
        <v>100</v>
      </c>
      <c r="E75" s="28">
        <v>0</v>
      </c>
      <c r="F75" s="41">
        <v>0</v>
      </c>
      <c r="G75" s="28">
        <v>0</v>
      </c>
      <c r="H75" s="68">
        <f t="shared" si="2"/>
        <v>0</v>
      </c>
    </row>
    <row r="76" spans="1:8" ht="24.75" customHeight="1" thickBot="1" x14ac:dyDescent="0.35">
      <c r="A76" s="23">
        <v>75</v>
      </c>
      <c r="B76" s="30" t="s">
        <v>150</v>
      </c>
      <c r="C76" s="48" t="s">
        <v>9</v>
      </c>
      <c r="D76" s="19">
        <v>60</v>
      </c>
      <c r="E76" s="28">
        <v>0</v>
      </c>
      <c r="F76" s="41">
        <v>0</v>
      </c>
      <c r="G76" s="28">
        <v>0</v>
      </c>
      <c r="H76" s="68">
        <f t="shared" si="2"/>
        <v>0</v>
      </c>
    </row>
    <row r="77" spans="1:8" ht="24.75" customHeight="1" thickBot="1" x14ac:dyDescent="0.35">
      <c r="A77" s="23">
        <v>76</v>
      </c>
      <c r="B77" s="30" t="s">
        <v>151</v>
      </c>
      <c r="C77" s="48" t="s">
        <v>18</v>
      </c>
      <c r="D77" s="19">
        <v>360</v>
      </c>
      <c r="E77" s="28">
        <v>0</v>
      </c>
      <c r="F77" s="41">
        <v>0</v>
      </c>
      <c r="G77" s="28">
        <v>0</v>
      </c>
      <c r="H77" s="68">
        <f t="shared" si="2"/>
        <v>0</v>
      </c>
    </row>
    <row r="78" spans="1:8" ht="24.75" customHeight="1" thickBot="1" x14ac:dyDescent="0.35">
      <c r="A78" s="23">
        <v>77</v>
      </c>
      <c r="B78" s="21" t="s">
        <v>239</v>
      </c>
      <c r="C78" s="48" t="s">
        <v>9</v>
      </c>
      <c r="D78" s="15">
        <v>50</v>
      </c>
      <c r="E78" s="28">
        <v>0</v>
      </c>
      <c r="F78" s="41">
        <v>0</v>
      </c>
      <c r="G78" s="28">
        <v>0</v>
      </c>
      <c r="H78" s="67">
        <f t="shared" si="2"/>
        <v>0</v>
      </c>
    </row>
    <row r="79" spans="1:8" ht="24.75" customHeight="1" thickBot="1" x14ac:dyDescent="0.35">
      <c r="A79" s="23">
        <v>78</v>
      </c>
      <c r="B79" s="30" t="s">
        <v>142</v>
      </c>
      <c r="C79" s="48" t="s">
        <v>9</v>
      </c>
      <c r="D79" s="15">
        <v>170</v>
      </c>
      <c r="E79" s="28">
        <v>0</v>
      </c>
      <c r="F79" s="41">
        <v>0</v>
      </c>
      <c r="G79" s="28">
        <v>0</v>
      </c>
      <c r="H79" s="67">
        <f t="shared" si="2"/>
        <v>0</v>
      </c>
    </row>
    <row r="80" spans="1:8" ht="24.75" customHeight="1" thickBot="1" x14ac:dyDescent="0.35">
      <c r="A80" s="23">
        <v>79</v>
      </c>
      <c r="B80" s="30" t="s">
        <v>121</v>
      </c>
      <c r="C80" s="48" t="s">
        <v>9</v>
      </c>
      <c r="D80" s="15">
        <v>120</v>
      </c>
      <c r="E80" s="28">
        <v>0</v>
      </c>
      <c r="F80" s="41">
        <v>0</v>
      </c>
      <c r="G80" s="28">
        <v>0</v>
      </c>
      <c r="H80" s="67">
        <f t="shared" si="2"/>
        <v>0</v>
      </c>
    </row>
    <row r="81" spans="1:8" ht="24.75" customHeight="1" thickBot="1" x14ac:dyDescent="0.35">
      <c r="A81" s="23">
        <v>80</v>
      </c>
      <c r="B81" s="21" t="s">
        <v>240</v>
      </c>
      <c r="C81" s="48" t="s">
        <v>9</v>
      </c>
      <c r="D81" s="15">
        <v>80</v>
      </c>
      <c r="E81" s="28">
        <v>0</v>
      </c>
      <c r="F81" s="41">
        <v>0</v>
      </c>
      <c r="G81" s="28">
        <v>0</v>
      </c>
      <c r="H81" s="67">
        <f t="shared" si="2"/>
        <v>0</v>
      </c>
    </row>
    <row r="82" spans="1:8" ht="24.75" customHeight="1" thickBot="1" x14ac:dyDescent="0.35">
      <c r="A82" s="42">
        <v>81</v>
      </c>
      <c r="B82" s="30" t="s">
        <v>241</v>
      </c>
      <c r="C82" s="48" t="s">
        <v>9</v>
      </c>
      <c r="D82" s="19">
        <v>180</v>
      </c>
      <c r="E82" s="28">
        <v>0</v>
      </c>
      <c r="F82" s="41">
        <v>0</v>
      </c>
      <c r="G82" s="28">
        <v>0</v>
      </c>
      <c r="H82" s="68">
        <f t="shared" si="2"/>
        <v>0</v>
      </c>
    </row>
    <row r="83" spans="1:8" ht="24.75" customHeight="1" thickBot="1" x14ac:dyDescent="0.35">
      <c r="A83" s="23">
        <v>82</v>
      </c>
      <c r="B83" s="38" t="s">
        <v>242</v>
      </c>
      <c r="C83" s="48" t="s">
        <v>9</v>
      </c>
      <c r="D83" s="19">
        <v>50</v>
      </c>
      <c r="E83" s="28">
        <v>0</v>
      </c>
      <c r="F83" s="41">
        <v>0</v>
      </c>
      <c r="G83" s="28">
        <v>0</v>
      </c>
      <c r="H83" s="68">
        <f t="shared" si="2"/>
        <v>0</v>
      </c>
    </row>
    <row r="84" spans="1:8" ht="24.75" customHeight="1" thickBot="1" x14ac:dyDescent="0.35">
      <c r="A84" s="23">
        <v>83</v>
      </c>
      <c r="B84" s="30" t="s">
        <v>143</v>
      </c>
      <c r="C84" s="48" t="s">
        <v>9</v>
      </c>
      <c r="D84" s="15">
        <v>350</v>
      </c>
      <c r="E84" s="28">
        <v>0</v>
      </c>
      <c r="F84" s="41">
        <v>0</v>
      </c>
      <c r="G84" s="28">
        <v>0</v>
      </c>
      <c r="H84" s="67">
        <f t="shared" si="2"/>
        <v>0</v>
      </c>
    </row>
    <row r="85" spans="1:8" ht="24.75" customHeight="1" thickBot="1" x14ac:dyDescent="0.35">
      <c r="A85" s="23">
        <v>84</v>
      </c>
      <c r="B85" s="21" t="s">
        <v>144</v>
      </c>
      <c r="C85" s="48" t="s">
        <v>9</v>
      </c>
      <c r="D85" s="19">
        <v>300</v>
      </c>
      <c r="E85" s="28">
        <v>0</v>
      </c>
      <c r="F85" s="41">
        <v>0</v>
      </c>
      <c r="G85" s="28">
        <v>0</v>
      </c>
      <c r="H85" s="68">
        <f t="shared" si="2"/>
        <v>0</v>
      </c>
    </row>
    <row r="86" spans="1:8" ht="24.75" customHeight="1" thickBot="1" x14ac:dyDescent="0.35">
      <c r="A86" s="23">
        <v>85</v>
      </c>
      <c r="B86" s="45" t="s">
        <v>243</v>
      </c>
      <c r="C86" s="48" t="s">
        <v>9</v>
      </c>
      <c r="D86" s="39">
        <v>160</v>
      </c>
      <c r="E86" s="28">
        <v>0</v>
      </c>
      <c r="F86" s="41">
        <v>0</v>
      </c>
      <c r="G86" s="28">
        <v>0</v>
      </c>
      <c r="H86" s="67">
        <f t="shared" si="2"/>
        <v>0</v>
      </c>
    </row>
    <row r="87" spans="1:8" ht="24.75" customHeight="1" thickBot="1" x14ac:dyDescent="0.35">
      <c r="A87" s="23">
        <v>86</v>
      </c>
      <c r="B87" s="30" t="s">
        <v>244</v>
      </c>
      <c r="C87" s="48" t="s">
        <v>9</v>
      </c>
      <c r="D87" s="46">
        <v>200</v>
      </c>
      <c r="E87" s="28">
        <v>0</v>
      </c>
      <c r="F87" s="41">
        <v>0</v>
      </c>
      <c r="G87" s="28">
        <v>0</v>
      </c>
      <c r="H87" s="68">
        <f t="shared" si="2"/>
        <v>0</v>
      </c>
    </row>
    <row r="88" spans="1:8" ht="24.75" customHeight="1" thickBot="1" x14ac:dyDescent="0.35">
      <c r="A88" s="23">
        <v>87</v>
      </c>
      <c r="B88" s="30" t="s">
        <v>245</v>
      </c>
      <c r="C88" s="48" t="s">
        <v>9</v>
      </c>
      <c r="D88" s="51">
        <v>50</v>
      </c>
      <c r="E88" s="28">
        <v>0</v>
      </c>
      <c r="F88" s="41">
        <v>0</v>
      </c>
      <c r="G88" s="28">
        <v>0</v>
      </c>
      <c r="H88" s="133">
        <f t="shared" si="2"/>
        <v>0</v>
      </c>
    </row>
    <row r="89" spans="1:8" ht="24.75" customHeight="1" thickBot="1" x14ac:dyDescent="0.35">
      <c r="A89" s="23">
        <v>89</v>
      </c>
      <c r="B89" s="58" t="s">
        <v>124</v>
      </c>
      <c r="C89" s="59" t="s">
        <v>9</v>
      </c>
      <c r="D89" s="60">
        <v>150</v>
      </c>
      <c r="E89" s="28">
        <v>0</v>
      </c>
      <c r="F89" s="41">
        <v>0</v>
      </c>
      <c r="G89" s="28">
        <v>0</v>
      </c>
      <c r="H89" s="67">
        <f t="shared" si="2"/>
        <v>0</v>
      </c>
    </row>
    <row r="90" spans="1:8" ht="24.75" customHeight="1" thickBot="1" x14ac:dyDescent="0.35">
      <c r="A90" s="57">
        <v>90</v>
      </c>
      <c r="B90" s="21" t="s">
        <v>152</v>
      </c>
      <c r="C90" s="25" t="s">
        <v>9</v>
      </c>
      <c r="D90" s="19">
        <v>15</v>
      </c>
      <c r="E90" s="28">
        <v>0</v>
      </c>
      <c r="F90" s="41">
        <v>0</v>
      </c>
      <c r="G90" s="28">
        <v>0</v>
      </c>
      <c r="H90" s="68">
        <f t="shared" si="2"/>
        <v>0</v>
      </c>
    </row>
    <row r="91" spans="1:8" ht="24.75" customHeight="1" thickBot="1" x14ac:dyDescent="0.35">
      <c r="A91" s="23">
        <v>91</v>
      </c>
      <c r="B91" s="63" t="s">
        <v>58</v>
      </c>
      <c r="C91" s="63"/>
      <c r="D91" s="64"/>
      <c r="E91" s="65"/>
      <c r="F91" s="66"/>
      <c r="G91" s="65"/>
      <c r="H91" s="133">
        <v>0</v>
      </c>
    </row>
    <row r="92" spans="1:8" ht="24.75" customHeight="1" thickBot="1" x14ac:dyDescent="0.35">
      <c r="G92" s="44" t="s">
        <v>131</v>
      </c>
      <c r="H92" s="70">
        <f>SUM(H3:H91)</f>
        <v>0</v>
      </c>
    </row>
    <row r="93" spans="1:8" ht="24.75" customHeight="1" x14ac:dyDescent="0.3"/>
    <row r="94" spans="1:8" ht="24.75" customHeight="1" x14ac:dyDescent="0.3"/>
    <row r="95" spans="1:8" ht="24.75" customHeight="1" x14ac:dyDescent="0.3"/>
  </sheetData>
  <sortState xmlns:xlrd2="http://schemas.microsoft.com/office/spreadsheetml/2017/richdata2" ref="B3:H91">
    <sortCondition ref="B91"/>
  </sortState>
  <pageMargins left="0.7" right="0.7" top="0.75" bottom="0.75" header="0.3" footer="0.3"/>
  <pageSetup paperSize="9" scale="81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F29235-DFC7-4FD3-B397-D64A9929BF0D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8</vt:i4>
      </vt:variant>
    </vt:vector>
  </HeadingPairs>
  <TitlesOfParts>
    <vt:vector size="8" baseType="lpstr">
      <vt:lpstr>Szacunkowa wycena</vt:lpstr>
      <vt:lpstr>Pieczywo </vt:lpstr>
      <vt:lpstr>Mięso i Wędliny</vt:lpstr>
      <vt:lpstr>Nabiał </vt:lpstr>
      <vt:lpstr>Ryby</vt:lpstr>
      <vt:lpstr>Warzywa i owoce </vt:lpstr>
      <vt:lpstr>Pozostałe art. spożywcze </vt:lpstr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Martyna Kuberna</dc:creator>
  <cp:lastModifiedBy>Anna Gotzek-Bałdowska</cp:lastModifiedBy>
  <cp:lastPrinted>2026-01-08T13:24:31Z</cp:lastPrinted>
  <dcterms:created xsi:type="dcterms:W3CDTF">2025-12-30T12:05:50Z</dcterms:created>
  <dcterms:modified xsi:type="dcterms:W3CDTF">2026-02-10T11:09:19Z</dcterms:modified>
</cp:coreProperties>
</file>