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M:\Drogi-Zamowienia_Publiczne\Przetargi\PRZETARGI\Przetargi 2026\2. Remont_ ul.Smolarczyków\SWZ\"/>
    </mc:Choice>
  </mc:AlternateContent>
  <xr:revisionPtr revIDLastSave="0" documentId="13_ncr:1_{993406EA-DEED-4B68-82FF-F4480EFF1251}" xr6:coauthVersionLast="47" xr6:coauthVersionMax="47" xr10:uidLastSave="{00000000-0000-0000-0000-000000000000}"/>
  <bookViews>
    <workbookView xWindow="-28920" yWindow="-570" windowWidth="29040" windowHeight="15720" xr2:uid="{00000000-000D-0000-FFFF-FFFF00000000}"/>
  </bookViews>
  <sheets>
    <sheet name="Arkusz1" sheetId="1" r:id="rId1"/>
  </sheets>
  <definedNames>
    <definedName name="_xlnm.Print_Area" localSheetId="0">Arkusz1!$A$1:$G$32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E10" i="1"/>
  <c r="E18" i="1"/>
  <c r="E19" i="1"/>
</calcChain>
</file>

<file path=xl/sharedStrings.xml><?xml version="1.0" encoding="utf-8"?>
<sst xmlns="http://schemas.openxmlformats.org/spreadsheetml/2006/main" count="64" uniqueCount="55">
  <si>
    <t>Nr</t>
  </si>
  <si>
    <t>Nr ST</t>
  </si>
  <si>
    <t>Opis robót</t>
  </si>
  <si>
    <t>Jm</t>
  </si>
  <si>
    <t>Ilość</t>
  </si>
  <si>
    <t>Cena</t>
  </si>
  <si>
    <t>Wartość netto</t>
  </si>
  <si>
    <t>1</t>
  </si>
  <si>
    <t>2</t>
  </si>
  <si>
    <t>3</t>
  </si>
  <si>
    <t>4</t>
  </si>
  <si>
    <t>5</t>
  </si>
  <si>
    <t>6</t>
  </si>
  <si>
    <t>7</t>
  </si>
  <si>
    <t>Przygotowanie terenu pod budowę</t>
  </si>
  <si>
    <t>Roboty w zakresie przygotowania terenu pod budowę i roboty ziemne</t>
  </si>
  <si>
    <t>D.00.00.00.</t>
  </si>
  <si>
    <t>kpl</t>
  </si>
  <si>
    <t>m2</t>
  </si>
  <si>
    <t>Roboty w zakresie nawierzchni dróg</t>
  </si>
  <si>
    <t>D.05.03.03b.</t>
  </si>
  <si>
    <t>D.05.03.13a.</t>
  </si>
  <si>
    <t>Razem budowa jezdni TG</t>
  </si>
  <si>
    <t>Razem netto</t>
  </si>
  <si>
    <t>Podatek VAT 23%</t>
  </si>
  <si>
    <t>Ogółem brutto</t>
  </si>
  <si>
    <t>D.05 03.11</t>
  </si>
  <si>
    <t>Oczyszczenie i skropienie warstw konstrukcyjnych</t>
  </si>
  <si>
    <t>Oznakowanie i zabezpieczenie robót na czas budowy wraz z niezbędnymi zatwierdzonymi przez uprawnione organy projektami tymczasowej organizacji ruchu drogowego, na okres prowadzenia robót drogowych. Wykonanie inwentaryzacji powykonawczej wszystkich robót-dotyczy całego zakresu</t>
  </si>
  <si>
    <t>t</t>
  </si>
  <si>
    <t xml:space="preserve">Razem roboty w zakresie przygotowania terenu pod budowę </t>
  </si>
  <si>
    <t>m3</t>
  </si>
  <si>
    <t>D.04.04.02</t>
  </si>
  <si>
    <t>Warstwa wyrównawcza z BA cm KR3</t>
  </si>
  <si>
    <t>D.04.04.01</t>
  </si>
  <si>
    <t>Warstwa ścieralna BA gr 4 cm KR3</t>
  </si>
  <si>
    <t>Podbudowa zasadnicza z mieszanki niezwiązanej z kruszywa łamanego C50/30 - warstwa dolna o grubości po zagęszczeniu 22 cm (zakup, transport, wbudowanie, profilowanie, zagęszczenie )</t>
  </si>
  <si>
    <t>Odtworzenie poboczy wzmocnionych mieszanka kruszywa łamanego szerokości 1,25 m, wbudowanie na drodze (wyrównanie istniejącej nawierzchni żwirowej, rozplantowanie, wyprofilowanie i wałowanie). Przyjąć średnią grubość 10 cm</t>
  </si>
  <si>
    <t>Roboty remontowe - Rozebranie mechaniczne nawierzchni z mieszanek mineralno-bitumicznych poprzez frezowaniwe, średnia grubość warstwy ok. 6 cm wraz z wywiezieniem destruktu w miejsce wskazane przez Inwestora samochodami samowyładowczymi do 5 km, przy mechanicznym załadunku i wyładunku.</t>
  </si>
  <si>
    <t>Podbudowa pomocnicza z mieszanki niezwiązanej z kruszywa frakcji 0/63 - warstwa dolna o grubości po zagęszczeniu 20 cm (zakup, transport, wbudowanie, profilowanie, zagęszczenie )</t>
  </si>
  <si>
    <t>D.05.08.00</t>
  </si>
  <si>
    <t>Podbudowa z BA gr. 8 cm KR3</t>
  </si>
  <si>
    <t>mb</t>
  </si>
  <si>
    <t xml:space="preserve"> „Modernizacja nawierzchni bitumicznej ul. Rodziny Smolarczyków w granicach administracyjnych miasta Suwałki” długości odcinka około 600 mb. z poszeżeniem istniejącej jezdni do szerokości 6.5 m</t>
  </si>
  <si>
    <t>Smolarczyków</t>
  </si>
  <si>
    <t>Roboty ziemne wykonywane koparkami podsiębiernymi o pojemności łyżki 0,60m3 w gruncie kategorii III-IV z transportem urobku samochodami samowyładowczymi na odległość 5km (poszerzenie jezdni do 6,5 m, pobocze)</t>
  </si>
  <si>
    <t xml:space="preserve">Warstwa wzmacniająca pod nawierzchnie bitumiczne z kompozytu z igłowanej siatki z włókna szklanego polimerowanego o minimalnej wytrzymałości na rozciąganie 100 kN/m zgodnie z normą ASTM D 3822 </t>
  </si>
  <si>
    <t xml:space="preserve">Oczyszczenie i wyprofilowanie skarp rowów przydrożnych z namułu oraz obsianie trawą szerokości prowadzonych robót ok 5 m </t>
  </si>
  <si>
    <t>D.15.03.12</t>
  </si>
  <si>
    <t>D.01.02.02</t>
  </si>
  <si>
    <t>D.01.02 02.</t>
  </si>
  <si>
    <t>D.04.03.01</t>
  </si>
  <si>
    <r>
      <rPr>
        <sz val="11"/>
        <color theme="1"/>
        <rFont val="Times New Roman"/>
        <family val="1"/>
        <charset val="238"/>
      </rPr>
      <t xml:space="preserve">nr sprawy: DZP.271.2.2026  </t>
    </r>
    <r>
      <rPr>
        <b/>
        <sz val="11"/>
        <color theme="1"/>
        <rFont val="Times New Roman"/>
        <family val="1"/>
        <charset val="238"/>
      </rPr>
      <t xml:space="preserve">       FORMULARZ CENOWY                       </t>
    </r>
    <r>
      <rPr>
        <sz val="11"/>
        <color theme="1"/>
        <rFont val="Times New Roman"/>
        <family val="1"/>
        <charset val="238"/>
      </rPr>
      <t>Załącznik nr 2 do SWZ</t>
    </r>
  </si>
  <si>
    <t xml:space="preserve">*UWAGA: należy podpisać kwalifikowanym podpisem elektronicznym, podpisem zaufanym lub podpisem osobistym Wykonawcy lub osoby uprawnionej do zaciągania zobowiązań w imieniu Wykonawcy. </t>
  </si>
  <si>
    <t>…................*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</si>
</sst>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8"/>
      <color rgb="FF000000"/>
      <name val="Times New Roman"/>
      <family val="1"/>
      <charset val="238"/>
    </font>
    <font>
      <i/>
      <sz val="8"/>
      <color rgb="FF000000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b/>
      <i/>
      <sz val="8"/>
      <color rgb="FF000000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name val="Times New Roman"/>
      <family val="1"/>
      <charset val="238"/>
    </font>
    <font>
      <sz val="8"/>
      <name val="Calibri"/>
      <family val="2"/>
      <charset val="238"/>
      <scheme val="minor"/>
    </font>
    <font>
      <sz val="10"/>
      <color indexed="64"/>
      <name val="Arial"/>
      <family val="2"/>
      <charset val="238"/>
    </font>
    <font>
      <sz val="11"/>
      <color theme="1"/>
      <name val="Times New Roman"/>
      <family val="1"/>
      <charset val="238"/>
    </font>
    <font>
      <sz val="8"/>
      <color indexed="64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indexed="8"/>
      <name val="Calibri"/>
      <family val="2"/>
      <charset val="238"/>
    </font>
    <font>
      <sz val="9"/>
      <color theme="1"/>
      <name val="Times New Roman"/>
      <family val="1"/>
      <charset val="238"/>
    </font>
    <font>
      <b/>
      <i/>
      <u/>
      <sz val="11"/>
      <color theme="1"/>
      <name val="Times New Roman"/>
      <family val="1"/>
      <charset val="238"/>
    </font>
    <font>
      <sz val="8"/>
      <color indexed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26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8" fillId="0" borderId="0"/>
    <xf numFmtId="0" fontId="12" fillId="0" borderId="0"/>
  </cellStyleXfs>
  <cellXfs count="6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 wrapText="1"/>
    </xf>
    <xf numFmtId="0" fontId="9" fillId="0" borderId="0" xfId="0" applyFont="1"/>
    <xf numFmtId="0" fontId="5" fillId="0" borderId="0" xfId="0" applyFont="1"/>
    <xf numFmtId="0" fontId="15" fillId="0" borderId="15" xfId="2" applyFont="1" applyBorder="1" applyAlignment="1">
      <alignment horizontal="center" vertical="center" wrapText="1"/>
    </xf>
    <xf numFmtId="0" fontId="15" fillId="0" borderId="15" xfId="2" applyFont="1" applyBorder="1" applyAlignment="1">
      <alignment wrapText="1"/>
    </xf>
    <xf numFmtId="4" fontId="15" fillId="0" borderId="15" xfId="2" applyNumberFormat="1" applyFont="1" applyBorder="1" applyAlignment="1">
      <alignment horizontal="center" vertical="center"/>
    </xf>
    <xf numFmtId="4" fontId="15" fillId="5" borderId="15" xfId="2" applyNumberFormat="1" applyFont="1" applyFill="1" applyBorder="1" applyAlignment="1">
      <alignment horizontal="center" vertical="center" wrapText="1"/>
    </xf>
    <xf numFmtId="0" fontId="15" fillId="5" borderId="15" xfId="2" applyFont="1" applyFill="1" applyBorder="1" applyAlignment="1">
      <alignment horizontal="center" vertical="center" wrapText="1"/>
    </xf>
    <xf numFmtId="0" fontId="15" fillId="5" borderId="15" xfId="2" applyFont="1" applyFill="1" applyBorder="1" applyAlignment="1">
      <alignment horizontal="left" vertical="center" wrapText="1"/>
    </xf>
    <xf numFmtId="0" fontId="15" fillId="0" borderId="15" xfId="2" applyFont="1" applyBorder="1" applyAlignment="1">
      <alignment horizontal="center" vertical="center"/>
    </xf>
    <xf numFmtId="0" fontId="15" fillId="0" borderId="15" xfId="2" applyFont="1" applyBorder="1" applyAlignment="1">
      <alignment vertical="center" wrapText="1"/>
    </xf>
    <xf numFmtId="4" fontId="5" fillId="0" borderId="1" xfId="0" applyNumberFormat="1" applyFont="1" applyBorder="1" applyAlignment="1">
      <alignment horizontal="right" vertical="center"/>
    </xf>
    <xf numFmtId="4" fontId="6" fillId="0" borderId="6" xfId="0" applyNumberFormat="1" applyFont="1" applyBorder="1" applyAlignment="1">
      <alignment horizontal="right" vertical="center"/>
    </xf>
    <xf numFmtId="0" fontId="5" fillId="0" borderId="0" xfId="0" applyFont="1" applyAlignment="1">
      <alignment horizontal="right"/>
    </xf>
    <xf numFmtId="0" fontId="1" fillId="0" borderId="3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 wrapText="1"/>
    </xf>
    <xf numFmtId="4" fontId="1" fillId="3" borderId="1" xfId="0" applyNumberFormat="1" applyFont="1" applyFill="1" applyBorder="1" applyAlignment="1">
      <alignment horizontal="right" vertical="center" wrapText="1"/>
    </xf>
    <xf numFmtId="2" fontId="10" fillId="0" borderId="11" xfId="0" applyNumberFormat="1" applyFont="1" applyBorder="1" applyAlignment="1">
      <alignment horizontal="right" vertical="center" wrapText="1"/>
    </xf>
    <xf numFmtId="4" fontId="15" fillId="5" borderId="15" xfId="2" applyNumberFormat="1" applyFont="1" applyFill="1" applyBorder="1" applyAlignment="1">
      <alignment horizontal="right" vertical="center" wrapText="1"/>
    </xf>
    <xf numFmtId="4" fontId="15" fillId="0" borderId="15" xfId="2" applyNumberFormat="1" applyFont="1" applyBorder="1" applyAlignment="1">
      <alignment horizontal="right" vertical="center"/>
    </xf>
    <xf numFmtId="4" fontId="6" fillId="0" borderId="16" xfId="2" applyNumberFormat="1" applyFont="1" applyBorder="1" applyAlignment="1">
      <alignment horizontal="right" vertical="center"/>
    </xf>
    <xf numFmtId="4" fontId="3" fillId="4" borderId="6" xfId="0" applyNumberFormat="1" applyFont="1" applyFill="1" applyBorder="1" applyAlignment="1">
      <alignment horizontal="right" vertical="center" wrapText="1"/>
    </xf>
    <xf numFmtId="4" fontId="3" fillId="2" borderId="1" xfId="0" applyNumberFormat="1" applyFont="1" applyFill="1" applyBorder="1" applyAlignment="1">
      <alignment horizontal="right" vertical="center" wrapText="1"/>
    </xf>
    <xf numFmtId="4" fontId="3" fillId="2" borderId="6" xfId="0" applyNumberFormat="1" applyFont="1" applyFill="1" applyBorder="1" applyAlignment="1">
      <alignment horizontal="right" vertical="center" wrapText="1"/>
    </xf>
    <xf numFmtId="4" fontId="3" fillId="4" borderId="4" xfId="0" applyNumberFormat="1" applyFont="1" applyFill="1" applyBorder="1" applyAlignment="1">
      <alignment horizontal="right" vertical="center" wrapText="1"/>
    </xf>
    <xf numFmtId="4" fontId="3" fillId="4" borderId="9" xfId="0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 wrapText="1"/>
    </xf>
    <xf numFmtId="2" fontId="11" fillId="0" borderId="0" xfId="0" applyNumberFormat="1" applyFont="1" applyAlignment="1">
      <alignment horizontal="center" vertical="center" wrapText="1"/>
    </xf>
    <xf numFmtId="0" fontId="3" fillId="4" borderId="5" xfId="0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right" vertical="center" wrapText="1"/>
    </xf>
    <xf numFmtId="0" fontId="3" fillId="4" borderId="7" xfId="0" applyFont="1" applyFill="1" applyBorder="1" applyAlignment="1">
      <alignment horizontal="right" vertical="center" wrapText="1"/>
    </xf>
    <xf numFmtId="0" fontId="3" fillId="4" borderId="8" xfId="0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0" fontId="3" fillId="4" borderId="2" xfId="0" applyFont="1" applyFill="1" applyBorder="1" applyAlignment="1">
      <alignment horizontal="right" vertical="center" wrapText="1"/>
    </xf>
    <xf numFmtId="0" fontId="3" fillId="4" borderId="3" xfId="0" applyFont="1" applyFill="1" applyBorder="1" applyAlignment="1">
      <alignment horizontal="right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</cellXfs>
  <cellStyles count="3">
    <cellStyle name="Excel Built-in Normal" xfId="2" xr:uid="{CEB1516A-8382-427F-83CA-CADC3BBDB068}"/>
    <cellStyle name="Normalny" xfId="0" builtinId="0"/>
    <cellStyle name="Normalny 2" xfId="1" xr:uid="{395027CC-06BA-4AC2-ABA4-414B61FD24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view="pageBreakPreview" topLeftCell="A9" zoomScaleNormal="120" zoomScaleSheetLayoutView="100" workbookViewId="0">
      <selection activeCell="N36" sqref="N36"/>
    </sheetView>
  </sheetViews>
  <sheetFormatPr defaultRowHeight="15" x14ac:dyDescent="0.25"/>
  <cols>
    <col min="1" max="1" width="4.42578125" style="20" customWidth="1"/>
    <col min="2" max="2" width="9.140625" style="20"/>
    <col min="3" max="3" width="52.42578125" style="20" customWidth="1"/>
    <col min="4" max="4" width="3.7109375" style="20" customWidth="1"/>
    <col min="5" max="5" width="11.7109375" style="47" customWidth="1"/>
    <col min="6" max="6" width="6.7109375" style="47" customWidth="1"/>
    <col min="7" max="7" width="9.42578125" style="47" customWidth="1"/>
    <col min="8" max="16384" width="9.140625" style="20"/>
  </cols>
  <sheetData>
    <row r="1" spans="1:7" ht="21.75" customHeight="1" x14ac:dyDescent="0.25">
      <c r="A1" s="51" t="s">
        <v>52</v>
      </c>
      <c r="B1" s="51"/>
      <c r="C1" s="51"/>
      <c r="D1" s="51"/>
      <c r="E1" s="51"/>
      <c r="F1" s="51"/>
      <c r="G1" s="51"/>
    </row>
    <row r="2" spans="1:7" ht="37.5" customHeight="1" x14ac:dyDescent="0.25">
      <c r="A2" s="52" t="s">
        <v>43</v>
      </c>
      <c r="B2" s="53"/>
      <c r="C2" s="53"/>
      <c r="D2" s="53"/>
      <c r="E2" s="53"/>
      <c r="F2" s="53"/>
      <c r="G2" s="53"/>
    </row>
    <row r="3" spans="1:7" ht="4.5" customHeight="1" thickBot="1" x14ac:dyDescent="0.3">
      <c r="A3" s="21"/>
      <c r="B3" s="21"/>
      <c r="C3" s="21"/>
      <c r="D3" s="21"/>
      <c r="E3" s="32"/>
      <c r="F3" s="32"/>
      <c r="G3" s="32"/>
    </row>
    <row r="4" spans="1:7" ht="20.25" customHeight="1" x14ac:dyDescent="0.25">
      <c r="A4" s="10" t="s">
        <v>0</v>
      </c>
      <c r="B4" s="11" t="s">
        <v>1</v>
      </c>
      <c r="C4" s="11" t="s">
        <v>2</v>
      </c>
      <c r="D4" s="11" t="s">
        <v>3</v>
      </c>
      <c r="E4" s="33" t="s">
        <v>4</v>
      </c>
      <c r="F4" s="33" t="s">
        <v>5</v>
      </c>
      <c r="G4" s="34" t="s">
        <v>6</v>
      </c>
    </row>
    <row r="5" spans="1:7" ht="11.25" customHeight="1" x14ac:dyDescent="0.25">
      <c r="A5" s="12" t="s">
        <v>7</v>
      </c>
      <c r="B5" s="1" t="s">
        <v>8</v>
      </c>
      <c r="C5" s="1" t="s">
        <v>9</v>
      </c>
      <c r="D5" s="1" t="s">
        <v>10</v>
      </c>
      <c r="E5" s="35" t="s">
        <v>11</v>
      </c>
      <c r="F5" s="35" t="s">
        <v>12</v>
      </c>
      <c r="G5" s="36" t="s">
        <v>13</v>
      </c>
    </row>
    <row r="6" spans="1:7" x14ac:dyDescent="0.25">
      <c r="A6" s="13"/>
      <c r="B6" s="2"/>
      <c r="C6" s="3" t="s">
        <v>14</v>
      </c>
      <c r="D6" s="2"/>
      <c r="E6" s="62" t="s">
        <v>44</v>
      </c>
      <c r="F6" s="63"/>
      <c r="G6" s="64"/>
    </row>
    <row r="7" spans="1:7" ht="21" x14ac:dyDescent="0.25">
      <c r="A7" s="15"/>
      <c r="B7" s="4"/>
      <c r="C7" s="5" t="s">
        <v>15</v>
      </c>
      <c r="D7" s="2"/>
      <c r="E7" s="4"/>
      <c r="F7" s="4"/>
      <c r="G7" s="14"/>
    </row>
    <row r="8" spans="1:7" ht="51.75" customHeight="1" x14ac:dyDescent="0.25">
      <c r="A8" s="16" t="s">
        <v>7</v>
      </c>
      <c r="B8" s="6" t="s">
        <v>16</v>
      </c>
      <c r="C8" s="19" t="s">
        <v>28</v>
      </c>
      <c r="D8" s="7" t="s">
        <v>17</v>
      </c>
      <c r="E8" s="37">
        <v>1</v>
      </c>
      <c r="F8" s="37"/>
      <c r="G8" s="31"/>
    </row>
    <row r="9" spans="1:7" ht="49.5" customHeight="1" x14ac:dyDescent="0.25">
      <c r="A9" s="16">
        <v>2</v>
      </c>
      <c r="B9" s="8" t="s">
        <v>26</v>
      </c>
      <c r="C9" s="17" t="s">
        <v>38</v>
      </c>
      <c r="D9" s="18" t="s">
        <v>18</v>
      </c>
      <c r="E9" s="38">
        <v>650</v>
      </c>
      <c r="F9" s="30"/>
      <c r="G9" s="31"/>
    </row>
    <row r="10" spans="1:7" ht="36.75" customHeight="1" x14ac:dyDescent="0.25">
      <c r="A10" s="16">
        <v>3</v>
      </c>
      <c r="B10" s="22" t="s">
        <v>50</v>
      </c>
      <c r="C10" s="23" t="s">
        <v>45</v>
      </c>
      <c r="D10" s="24" t="s">
        <v>31</v>
      </c>
      <c r="E10" s="39">
        <f>1170*0.55+1460*0.25</f>
        <v>1008.5</v>
      </c>
      <c r="F10" s="40"/>
      <c r="G10" s="41"/>
    </row>
    <row r="11" spans="1:7" ht="32.25" customHeight="1" x14ac:dyDescent="0.25">
      <c r="A11" s="16">
        <v>4</v>
      </c>
      <c r="B11" s="26" t="s">
        <v>34</v>
      </c>
      <c r="C11" s="27" t="s">
        <v>36</v>
      </c>
      <c r="D11" s="25" t="s">
        <v>18</v>
      </c>
      <c r="E11" s="39">
        <v>1370</v>
      </c>
      <c r="F11" s="39"/>
      <c r="G11" s="41"/>
    </row>
    <row r="12" spans="1:7" ht="33.75" x14ac:dyDescent="0.25">
      <c r="A12" s="16">
        <v>5</v>
      </c>
      <c r="B12" s="26" t="s">
        <v>32</v>
      </c>
      <c r="C12" s="27" t="s">
        <v>39</v>
      </c>
      <c r="D12" s="25" t="s">
        <v>18</v>
      </c>
      <c r="E12" s="39">
        <f>1350</f>
        <v>1350</v>
      </c>
      <c r="F12" s="39"/>
      <c r="G12" s="41"/>
    </row>
    <row r="13" spans="1:7" ht="33.75" x14ac:dyDescent="0.25">
      <c r="A13" s="16">
        <v>6</v>
      </c>
      <c r="B13" s="26" t="s">
        <v>48</v>
      </c>
      <c r="C13" s="27" t="s">
        <v>46</v>
      </c>
      <c r="D13" s="25" t="s">
        <v>18</v>
      </c>
      <c r="E13" s="39">
        <v>3980</v>
      </c>
      <c r="F13" s="39"/>
      <c r="G13" s="41"/>
    </row>
    <row r="14" spans="1:7" ht="38.25" customHeight="1" x14ac:dyDescent="0.25">
      <c r="A14" s="16">
        <v>7</v>
      </c>
      <c r="B14" s="28" t="s">
        <v>34</v>
      </c>
      <c r="C14" s="29" t="s">
        <v>37</v>
      </c>
      <c r="D14" s="18" t="s">
        <v>18</v>
      </c>
      <c r="E14" s="30">
        <v>1460</v>
      </c>
      <c r="F14" s="30"/>
      <c r="G14" s="31"/>
    </row>
    <row r="15" spans="1:7" ht="32.25" customHeight="1" x14ac:dyDescent="0.25">
      <c r="A15" s="16">
        <v>8</v>
      </c>
      <c r="B15" s="28" t="s">
        <v>49</v>
      </c>
      <c r="C15" s="29" t="s">
        <v>47</v>
      </c>
      <c r="D15" s="18" t="s">
        <v>42</v>
      </c>
      <c r="E15" s="30">
        <v>1200</v>
      </c>
      <c r="F15" s="30"/>
      <c r="G15" s="31"/>
    </row>
    <row r="16" spans="1:7" x14ac:dyDescent="0.25">
      <c r="A16" s="54" t="s">
        <v>30</v>
      </c>
      <c r="B16" s="58"/>
      <c r="C16" s="58"/>
      <c r="D16" s="58"/>
      <c r="E16" s="58"/>
      <c r="F16" s="58"/>
      <c r="G16" s="42"/>
    </row>
    <row r="17" spans="1:7" x14ac:dyDescent="0.25">
      <c r="A17" s="15"/>
      <c r="B17" s="4"/>
      <c r="C17" s="3" t="s">
        <v>19</v>
      </c>
      <c r="D17" s="9"/>
      <c r="E17" s="43"/>
      <c r="F17" s="43"/>
      <c r="G17" s="44"/>
    </row>
    <row r="18" spans="1:7" x14ac:dyDescent="0.25">
      <c r="A18" s="16">
        <v>9</v>
      </c>
      <c r="B18" s="8" t="s">
        <v>51</v>
      </c>
      <c r="C18" s="17" t="s">
        <v>27</v>
      </c>
      <c r="D18" s="18" t="s">
        <v>18</v>
      </c>
      <c r="E18" s="38">
        <f>E21+870+815</f>
        <v>5710</v>
      </c>
      <c r="F18" s="30"/>
      <c r="G18" s="31"/>
    </row>
    <row r="19" spans="1:7" x14ac:dyDescent="0.25">
      <c r="A19" s="16">
        <v>10</v>
      </c>
      <c r="B19" s="8" t="s">
        <v>20</v>
      </c>
      <c r="C19" s="17" t="s">
        <v>33</v>
      </c>
      <c r="D19" s="18" t="s">
        <v>29</v>
      </c>
      <c r="E19" s="30">
        <f>4185*0.05*2.5</f>
        <v>523.125</v>
      </c>
      <c r="F19" s="30"/>
      <c r="G19" s="31"/>
    </row>
    <row r="20" spans="1:7" x14ac:dyDescent="0.25">
      <c r="A20" s="16">
        <v>11</v>
      </c>
      <c r="B20" s="8" t="s">
        <v>40</v>
      </c>
      <c r="C20" s="17" t="s">
        <v>41</v>
      </c>
      <c r="D20" s="18" t="s">
        <v>18</v>
      </c>
      <c r="E20" s="30">
        <v>870</v>
      </c>
      <c r="F20" s="30"/>
      <c r="G20" s="31"/>
    </row>
    <row r="21" spans="1:7" ht="16.5" customHeight="1" x14ac:dyDescent="0.25">
      <c r="A21" s="16">
        <v>12</v>
      </c>
      <c r="B21" s="8" t="s">
        <v>21</v>
      </c>
      <c r="C21" s="17" t="s">
        <v>35</v>
      </c>
      <c r="D21" s="18" t="s">
        <v>18</v>
      </c>
      <c r="E21" s="38">
        <v>4025</v>
      </c>
      <c r="F21" s="30"/>
      <c r="G21" s="31"/>
    </row>
    <row r="22" spans="1:7" ht="15.75" thickBot="1" x14ac:dyDescent="0.3">
      <c r="A22" s="54" t="s">
        <v>22</v>
      </c>
      <c r="B22" s="59"/>
      <c r="C22" s="59"/>
      <c r="D22" s="59"/>
      <c r="E22" s="59"/>
      <c r="F22" s="59"/>
      <c r="G22" s="42"/>
    </row>
    <row r="23" spans="1:7" x14ac:dyDescent="0.25">
      <c r="A23" s="60" t="s">
        <v>23</v>
      </c>
      <c r="B23" s="61"/>
      <c r="C23" s="61"/>
      <c r="D23" s="61"/>
      <c r="E23" s="61"/>
      <c r="F23" s="61"/>
      <c r="G23" s="45"/>
    </row>
    <row r="24" spans="1:7" x14ac:dyDescent="0.25">
      <c r="A24" s="54" t="s">
        <v>24</v>
      </c>
      <c r="B24" s="55"/>
      <c r="C24" s="55"/>
      <c r="D24" s="55"/>
      <c r="E24" s="55"/>
      <c r="F24" s="55"/>
      <c r="G24" s="42"/>
    </row>
    <row r="25" spans="1:7" ht="15.75" thickBot="1" x14ac:dyDescent="0.3">
      <c r="A25" s="56" t="s">
        <v>25</v>
      </c>
      <c r="B25" s="57"/>
      <c r="C25" s="57"/>
      <c r="D25" s="57"/>
      <c r="E25" s="57"/>
      <c r="F25" s="57"/>
      <c r="G25" s="46"/>
    </row>
    <row r="27" spans="1:7" x14ac:dyDescent="0.25">
      <c r="D27" s="50" t="s">
        <v>54</v>
      </c>
      <c r="E27" s="50"/>
      <c r="F27" s="50"/>
      <c r="G27" s="48"/>
    </row>
    <row r="29" spans="1:7" x14ac:dyDescent="0.25">
      <c r="C29" s="49" t="s">
        <v>53</v>
      </c>
      <c r="D29" s="49"/>
      <c r="E29" s="49"/>
      <c r="F29" s="49"/>
      <c r="G29" s="49"/>
    </row>
    <row r="30" spans="1:7" x14ac:dyDescent="0.25">
      <c r="C30" s="49"/>
      <c r="D30" s="49"/>
      <c r="E30" s="49"/>
      <c r="F30" s="49"/>
      <c r="G30" s="49"/>
    </row>
  </sheetData>
  <mergeCells count="10">
    <mergeCell ref="C29:G30"/>
    <mergeCell ref="D27:F27"/>
    <mergeCell ref="A1:G1"/>
    <mergeCell ref="A2:G2"/>
    <mergeCell ref="A24:F24"/>
    <mergeCell ref="A25:F25"/>
    <mergeCell ref="A16:F16"/>
    <mergeCell ref="A22:F22"/>
    <mergeCell ref="A23:F23"/>
    <mergeCell ref="E6:G6"/>
  </mergeCells>
  <phoneticPr fontId="7" type="noConversion"/>
  <pageMargins left="0.70866141732283472" right="0.70866141732283472" top="0.35433070866141736" bottom="0.35433070866141736" header="0" footer="0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Janusz Zawadzki</dc:creator>
  <cp:lastModifiedBy>Joanna Misiurek</cp:lastModifiedBy>
  <cp:lastPrinted>2026-02-11T13:24:08Z</cp:lastPrinted>
  <dcterms:created xsi:type="dcterms:W3CDTF">2021-01-14T08:26:48Z</dcterms:created>
  <dcterms:modified xsi:type="dcterms:W3CDTF">2026-03-13T07:14:13Z</dcterms:modified>
</cp:coreProperties>
</file>