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Winda26\Post. winda\"/>
    </mc:Choice>
  </mc:AlternateContent>
  <xr:revisionPtr revIDLastSave="0" documentId="13_ncr:1_{1F007BEB-C5D4-4C7C-BC49-5982E240FDD3}" xr6:coauthVersionLast="47" xr6:coauthVersionMax="47" xr10:uidLastSave="{00000000-0000-0000-0000-000000000000}"/>
  <bookViews>
    <workbookView xWindow="-120" yWindow="-120" windowWidth="29040" windowHeight="17520" xr2:uid="{9703F052-2B1D-4E08-B84A-989877232464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6" i="1" l="1"/>
  <c r="G16" i="1" s="1"/>
  <c r="E15" i="1"/>
  <c r="C12" i="1"/>
  <c r="F12" i="1" l="1"/>
  <c r="G15" i="1"/>
  <c r="F20" i="1" l="1"/>
  <c r="C5" i="1"/>
  <c r="C21" i="1" s="1"/>
  <c r="E13" i="1" l="1"/>
  <c r="E14" i="1"/>
  <c r="G14" i="1" s="1"/>
  <c r="F5" i="1"/>
  <c r="E6" i="1"/>
  <c r="E7" i="1"/>
  <c r="E8" i="1"/>
  <c r="E9" i="1"/>
  <c r="G9" i="1" s="1"/>
  <c r="E10" i="1"/>
  <c r="G10" i="1" s="1"/>
  <c r="E11" i="1"/>
  <c r="G11" i="1" s="1"/>
  <c r="F21" i="1" l="1"/>
  <c r="F19" i="1" s="1"/>
  <c r="F4" i="1"/>
  <c r="E12" i="1"/>
  <c r="G13" i="1"/>
  <c r="G12" i="1" s="1"/>
  <c r="E5" i="1"/>
  <c r="E21" i="1" s="1"/>
  <c r="G6" i="1"/>
  <c r="G7" i="1"/>
  <c r="G8" i="1"/>
  <c r="G20" i="1" l="1"/>
  <c r="E20" i="1"/>
  <c r="E19" i="1" s="1"/>
  <c r="E4" i="1"/>
  <c r="D5" i="1"/>
  <c r="D21" i="1" s="1"/>
  <c r="G5" i="1"/>
  <c r="G21" i="1" s="1"/>
  <c r="G19" i="1" l="1"/>
  <c r="G4" i="1"/>
  <c r="G17" i="1" s="1"/>
  <c r="C20" i="1"/>
  <c r="C4" i="1"/>
  <c r="C19" i="1" s="1"/>
  <c r="D12" i="1"/>
  <c r="D20" i="1" s="1"/>
  <c r="D4" i="1" l="1"/>
  <c r="D19" i="1" s="1"/>
</calcChain>
</file>

<file path=xl/sharedStrings.xml><?xml version="1.0" encoding="utf-8"?>
<sst xmlns="http://schemas.openxmlformats.org/spreadsheetml/2006/main" count="52" uniqueCount="39">
  <si>
    <t>L.p.</t>
  </si>
  <si>
    <t>Roboty/elementy</t>
  </si>
  <si>
    <t>Wartość robót
od początku realizacji
wg poprzedniego  okresu</t>
  </si>
  <si>
    <t>1.</t>
  </si>
  <si>
    <t>Przedmiot 
zamówienia</t>
  </si>
  <si>
    <t>Wartość 
wg oferty</t>
  </si>
  <si>
    <t>Zaawanso-
wanie
[%]</t>
  </si>
  <si>
    <t>a)</t>
  </si>
  <si>
    <t>b)</t>
  </si>
  <si>
    <t>2.</t>
  </si>
  <si>
    <t>Wartość robót 
w okresie 
rozliczeniowym
[5]-[6]</t>
  </si>
  <si>
    <t>c)</t>
  </si>
  <si>
    <t>d)</t>
  </si>
  <si>
    <t>e)</t>
  </si>
  <si>
    <t xml:space="preserve">d) </t>
  </si>
  <si>
    <t>w</t>
  </si>
  <si>
    <t>Wartość
wyk. robót/
elementów
wg oferty
[3]x[4]</t>
  </si>
  <si>
    <t>FINANSOWANIE</t>
  </si>
  <si>
    <t>§4340</t>
  </si>
  <si>
    <t>§6060</t>
  </si>
  <si>
    <t>Do fakturowania za dany okres rozliczeniowy</t>
  </si>
  <si>
    <t>fakturowania</t>
  </si>
  <si>
    <t>WYKONAWCA:</t>
  </si>
  <si>
    <t>Do bieżącego</t>
  </si>
  <si>
    <t>WINDA
w tym:</t>
  </si>
  <si>
    <t xml:space="preserve">roboty demontażowe i rozbiórkowe: demontaż wszystkich podzespołów i elementów istniejącego dźwigu, wywiezienie i utylizacji
</t>
  </si>
  <si>
    <t>montaż dźwigu osobowego</t>
  </si>
  <si>
    <t>montaż portali drzwi przystankowych</t>
  </si>
  <si>
    <t>instalacje pożarowego zjazdu windy</t>
  </si>
  <si>
    <t>instalacja monitoringu wizyjnego kabiny</t>
  </si>
  <si>
    <t>Roboty ogólnobudowlane remontowe
w tym:</t>
  </si>
  <si>
    <t>instalacje elektryczne dot. pracy windy (zasilanie, oświetlenie)</t>
  </si>
  <si>
    <t>otwory drzwi przystankowych</t>
  </si>
  <si>
    <t>szyb windowy wraz z wentylacją</t>
  </si>
  <si>
    <t>pomieszczenie b. maszynowni</t>
  </si>
  <si>
    <t>2026 r.</t>
  </si>
  <si>
    <t>roboty wykończeniowe inne</t>
  </si>
  <si>
    <t>…............, dnia ………………...………..</t>
  </si>
  <si>
    <t xml:space="preserve">Załącznik nr 11 do SWZ - TABELA ROZLICZEŃ ROBÓT BUDOWLANYCH
wg ELEMENTÓW SCALONYCH dot. "Wymiana windy wewnętrznej w zabytkowym 
budynku Sądu Apelacyjnego w Białymstoku przy ul. Mickiewicza 5"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</si>
</sst>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</font>
    <font>
      <b/>
      <i/>
      <sz val="11"/>
      <color rgb="FFFF0000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gray0625"/>
    </fill>
    <fill>
      <patternFill patternType="gray0625">
        <bgColor theme="0" tint="-0.1499984740745262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indexed="64"/>
      </patternFill>
    </fill>
    <fill>
      <patternFill patternType="gray0625">
        <bgColor theme="9" tint="0.59999389629810485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1" xfId="0" applyNumberFormat="1" applyBorder="1" applyAlignment="1">
      <alignment vertical="center"/>
    </xf>
    <xf numFmtId="49" fontId="2" fillId="0" borderId="0" xfId="0" applyNumberFormat="1" applyFont="1"/>
    <xf numFmtId="164" fontId="0" fillId="0" borderId="1" xfId="0" applyNumberFormat="1" applyBorder="1" applyAlignment="1">
      <alignment vertic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4" fontId="0" fillId="0" borderId="1" xfId="0" applyNumberFormat="1" applyFill="1" applyBorder="1" applyAlignment="1">
      <alignment vertical="center"/>
    </xf>
    <xf numFmtId="164" fontId="0" fillId="0" borderId="1" xfId="0" applyNumberFormat="1" applyFill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0" fillId="0" borderId="13" xfId="0" applyBorder="1" applyAlignment="1">
      <alignment wrapText="1"/>
    </xf>
    <xf numFmtId="0" fontId="1" fillId="0" borderId="14" xfId="0" applyFont="1" applyBorder="1" applyAlignment="1">
      <alignment horizontal="center" vertical="center"/>
    </xf>
    <xf numFmtId="0" fontId="0" fillId="0" borderId="16" xfId="0" applyBorder="1" applyAlignment="1">
      <alignment horizontal="center" vertical="top"/>
    </xf>
    <xf numFmtId="0" fontId="1" fillId="0" borderId="0" xfId="0" applyFont="1"/>
    <xf numFmtId="0" fontId="7" fillId="0" borderId="1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" fontId="2" fillId="0" borderId="5" xfId="0" applyNumberFormat="1" applyFont="1" applyBorder="1" applyAlignment="1">
      <alignment vertical="center"/>
    </xf>
    <xf numFmtId="4" fontId="2" fillId="0" borderId="5" xfId="0" applyNumberFormat="1" applyFont="1" applyFill="1" applyBorder="1" applyAlignment="1">
      <alignment vertical="center"/>
    </xf>
    <xf numFmtId="0" fontId="3" fillId="3" borderId="14" xfId="0" applyFont="1" applyFill="1" applyBorder="1" applyAlignment="1">
      <alignment vertical="top"/>
    </xf>
    <xf numFmtId="0" fontId="1" fillId="3" borderId="10" xfId="0" applyFont="1" applyFill="1" applyBorder="1" applyAlignment="1">
      <alignment vertical="top" wrapText="1"/>
    </xf>
    <xf numFmtId="4" fontId="1" fillId="3" borderId="3" xfId="0" applyNumberFormat="1" applyFont="1" applyFill="1" applyBorder="1" applyAlignment="1">
      <alignment vertical="center"/>
    </xf>
    <xf numFmtId="164" fontId="0" fillId="3" borderId="3" xfId="0" applyNumberFormat="1" applyFill="1" applyBorder="1" applyAlignment="1">
      <alignment vertical="center"/>
    </xf>
    <xf numFmtId="4" fontId="0" fillId="3" borderId="3" xfId="0" applyNumberFormat="1" applyFill="1" applyBorder="1" applyAlignment="1">
      <alignment vertical="center"/>
    </xf>
    <xf numFmtId="4" fontId="0" fillId="3" borderId="4" xfId="0" applyNumberFormat="1" applyFont="1" applyFill="1" applyBorder="1" applyAlignment="1">
      <alignment vertical="center"/>
    </xf>
    <xf numFmtId="0" fontId="3" fillId="4" borderId="14" xfId="0" applyFont="1" applyFill="1" applyBorder="1" applyAlignment="1">
      <alignment vertical="top"/>
    </xf>
    <xf numFmtId="4" fontId="1" fillId="4" borderId="3" xfId="0" applyNumberFormat="1" applyFont="1" applyFill="1" applyBorder="1" applyAlignment="1">
      <alignment vertical="center"/>
    </xf>
    <xf numFmtId="164" fontId="0" fillId="4" borderId="3" xfId="0" applyNumberFormat="1" applyFill="1" applyBorder="1" applyAlignment="1">
      <alignment vertical="center"/>
    </xf>
    <xf numFmtId="4" fontId="0" fillId="4" borderId="3" xfId="0" applyNumberFormat="1" applyFill="1" applyBorder="1" applyAlignment="1">
      <alignment vertical="center"/>
    </xf>
    <xf numFmtId="4" fontId="0" fillId="4" borderId="4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/>
    <xf numFmtId="4" fontId="6" fillId="0" borderId="1" xfId="0" applyNumberFormat="1" applyFont="1" applyBorder="1" applyAlignment="1">
      <alignment vertical="center"/>
    </xf>
    <xf numFmtId="164" fontId="6" fillId="0" borderId="1" xfId="0" applyNumberFormat="1" applyFont="1" applyBorder="1" applyAlignment="1">
      <alignment vertical="center"/>
    </xf>
    <xf numFmtId="4" fontId="6" fillId="0" borderId="17" xfId="0" applyNumberFormat="1" applyFont="1" applyBorder="1" applyAlignment="1">
      <alignment vertical="center"/>
    </xf>
    <xf numFmtId="49" fontId="8" fillId="5" borderId="1" xfId="0" applyNumberFormat="1" applyFont="1" applyFill="1" applyBorder="1" applyAlignment="1">
      <alignment horizontal="right"/>
    </xf>
    <xf numFmtId="49" fontId="6" fillId="6" borderId="1" xfId="0" applyNumberFormat="1" applyFont="1" applyFill="1" applyBorder="1" applyAlignment="1">
      <alignment horizontal="right"/>
    </xf>
    <xf numFmtId="4" fontId="9" fillId="8" borderId="16" xfId="0" applyNumberFormat="1" applyFont="1" applyFill="1" applyBorder="1" applyAlignment="1">
      <alignment vertical="center"/>
    </xf>
    <xf numFmtId="4" fontId="2" fillId="7" borderId="0" xfId="0" applyNumberFormat="1" applyFont="1" applyFill="1" applyAlignment="1">
      <alignment vertical="center"/>
    </xf>
    <xf numFmtId="4" fontId="9" fillId="9" borderId="15" xfId="0" applyNumberFormat="1" applyFont="1" applyFill="1" applyBorder="1" applyAlignment="1">
      <alignment vertical="center"/>
    </xf>
    <xf numFmtId="0" fontId="2" fillId="10" borderId="2" xfId="0" applyFont="1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 wrapText="1"/>
    </xf>
    <xf numFmtId="4" fontId="5" fillId="10" borderId="8" xfId="0" applyNumberFormat="1" applyFont="1" applyFill="1" applyBorder="1" applyAlignment="1">
      <alignment vertical="center" wrapText="1"/>
    </xf>
    <xf numFmtId="164" fontId="4" fillId="10" borderId="8" xfId="0" applyNumberFormat="1" applyFont="1" applyFill="1" applyBorder="1" applyAlignment="1">
      <alignment vertical="center" wrapText="1"/>
    </xf>
    <xf numFmtId="4" fontId="4" fillId="10" borderId="8" xfId="0" applyNumberFormat="1" applyFont="1" applyFill="1" applyBorder="1" applyAlignment="1">
      <alignment vertical="center"/>
    </xf>
    <xf numFmtId="4" fontId="4" fillId="10" borderId="9" xfId="0" applyNumberFormat="1" applyFont="1" applyFill="1" applyBorder="1" applyAlignment="1">
      <alignment vertical="center"/>
    </xf>
    <xf numFmtId="49" fontId="9" fillId="10" borderId="1" xfId="0" applyNumberFormat="1" applyFont="1" applyFill="1" applyBorder="1"/>
    <xf numFmtId="4" fontId="9" fillId="11" borderId="14" xfId="0" applyNumberFormat="1" applyFont="1" applyFill="1" applyBorder="1" applyAlignment="1">
      <alignment vertical="center"/>
    </xf>
    <xf numFmtId="0" fontId="0" fillId="0" borderId="16" xfId="0" applyFill="1" applyBorder="1" applyAlignment="1">
      <alignment horizontal="center" vertical="top"/>
    </xf>
    <xf numFmtId="0" fontId="0" fillId="0" borderId="13" xfId="0" applyFill="1" applyBorder="1" applyAlignment="1">
      <alignment vertical="center" wrapText="1"/>
    </xf>
    <xf numFmtId="4" fontId="1" fillId="7" borderId="21" xfId="0" applyNumberFormat="1" applyFont="1" applyFill="1" applyBorder="1"/>
    <xf numFmtId="0" fontId="0" fillId="0" borderId="21" xfId="0" applyFill="1" applyBorder="1" applyAlignment="1">
      <alignment horizontal="center"/>
    </xf>
    <xf numFmtId="0" fontId="1" fillId="4" borderId="22" xfId="0" applyFont="1" applyFill="1" applyBorder="1" applyAlignment="1">
      <alignment vertical="top" wrapText="1"/>
    </xf>
    <xf numFmtId="0" fontId="0" fillId="0" borderId="23" xfId="0" applyFill="1" applyBorder="1" applyAlignment="1">
      <alignment wrapText="1"/>
    </xf>
    <xf numFmtId="0" fontId="0" fillId="0" borderId="23" xfId="0" applyFill="1" applyBorder="1" applyAlignment="1">
      <alignment vertical="center" wrapText="1"/>
    </xf>
    <xf numFmtId="0" fontId="0" fillId="0" borderId="23" xfId="0" applyFill="1" applyBorder="1"/>
    <xf numFmtId="0" fontId="0" fillId="0" borderId="24" xfId="0" applyBorder="1"/>
    <xf numFmtId="4" fontId="0" fillId="0" borderId="6" xfId="0" applyNumberFormat="1" applyBorder="1"/>
    <xf numFmtId="4" fontId="0" fillId="0" borderId="7" xfId="0" applyNumberFormat="1" applyBorder="1"/>
    <xf numFmtId="10" fontId="0" fillId="0" borderId="6" xfId="0" applyNumberFormat="1" applyBorder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5255C-904E-4FD5-BA98-D00614751E6D}">
  <dimension ref="A1:H28"/>
  <sheetViews>
    <sheetView tabSelected="1" zoomScaleNormal="100" zoomScaleSheetLayoutView="100" workbookViewId="0">
      <selection activeCell="M5" sqref="M5"/>
    </sheetView>
  </sheetViews>
  <sheetFormatPr defaultRowHeight="15" x14ac:dyDescent="0.25"/>
  <cols>
    <col min="1" max="1" width="4.28515625" customWidth="1"/>
    <col min="2" max="2" width="29.7109375" customWidth="1"/>
    <col min="3" max="3" width="11.42578125" customWidth="1"/>
    <col min="4" max="4" width="10.28515625" customWidth="1"/>
    <col min="5" max="5" width="12.85546875" customWidth="1"/>
    <col min="6" max="6" width="13.42578125" customWidth="1"/>
    <col min="7" max="7" width="14.7109375" customWidth="1"/>
    <col min="8" max="8" width="2.5703125" customWidth="1"/>
  </cols>
  <sheetData>
    <row r="1" spans="1:8" ht="56.25" customHeight="1" thickBot="1" x14ac:dyDescent="0.3">
      <c r="A1" s="69" t="s">
        <v>38</v>
      </c>
      <c r="B1" s="70"/>
      <c r="C1" s="70"/>
      <c r="D1" s="70"/>
      <c r="E1" s="70"/>
      <c r="F1" s="70"/>
      <c r="G1" s="70"/>
      <c r="H1" s="70"/>
    </row>
    <row r="2" spans="1:8" ht="88.5" customHeight="1" x14ac:dyDescent="0.25">
      <c r="A2" s="14" t="s">
        <v>0</v>
      </c>
      <c r="B2" s="12" t="s">
        <v>1</v>
      </c>
      <c r="C2" s="10" t="s">
        <v>5</v>
      </c>
      <c r="D2" s="10" t="s">
        <v>6</v>
      </c>
      <c r="E2" s="10" t="s">
        <v>16</v>
      </c>
      <c r="F2" s="10" t="s">
        <v>2</v>
      </c>
      <c r="G2" s="11" t="s">
        <v>10</v>
      </c>
      <c r="H2" s="2"/>
    </row>
    <row r="3" spans="1:8" ht="15.75" thickBot="1" x14ac:dyDescent="0.3">
      <c r="A3" s="17">
        <v>1</v>
      </c>
      <c r="B3" s="18">
        <v>2</v>
      </c>
      <c r="C3" s="19">
        <v>3</v>
      </c>
      <c r="D3" s="19">
        <v>4</v>
      </c>
      <c r="E3" s="19">
        <v>5</v>
      </c>
      <c r="F3" s="19">
        <v>6</v>
      </c>
      <c r="G3" s="20">
        <v>7</v>
      </c>
      <c r="H3" s="1"/>
    </row>
    <row r="4" spans="1:8" ht="32.25" thickBot="1" x14ac:dyDescent="0.3">
      <c r="A4" s="49"/>
      <c r="B4" s="50" t="s">
        <v>4</v>
      </c>
      <c r="C4" s="51">
        <f>C12+C5</f>
        <v>0</v>
      </c>
      <c r="D4" s="52" t="e">
        <f>E4/C4</f>
        <v>#DIV/0!</v>
      </c>
      <c r="E4" s="53">
        <f>E12+E5</f>
        <v>0</v>
      </c>
      <c r="F4" s="53">
        <f>F12+F5</f>
        <v>0</v>
      </c>
      <c r="G4" s="54">
        <f>G12+G5</f>
        <v>0</v>
      </c>
      <c r="H4" s="1"/>
    </row>
    <row r="5" spans="1:8" ht="31.5" customHeight="1" x14ac:dyDescent="0.25">
      <c r="A5" s="25" t="s">
        <v>3</v>
      </c>
      <c r="B5" s="26" t="s">
        <v>24</v>
      </c>
      <c r="C5" s="27">
        <f>SUM(C6:C11)</f>
        <v>0</v>
      </c>
      <c r="D5" s="28" t="e">
        <f>E5/C5</f>
        <v>#DIV/0!</v>
      </c>
      <c r="E5" s="29">
        <f>SUM(E6:E11)</f>
        <v>0</v>
      </c>
      <c r="F5" s="29">
        <f>SUM(F6:F11)</f>
        <v>0</v>
      </c>
      <c r="G5" s="30">
        <f>SUM(G6:G11)</f>
        <v>0</v>
      </c>
    </row>
    <row r="6" spans="1:8" ht="84" customHeight="1" x14ac:dyDescent="0.25">
      <c r="A6" s="15" t="s">
        <v>7</v>
      </c>
      <c r="B6" s="58" t="s">
        <v>25</v>
      </c>
      <c r="C6" s="8">
        <v>0</v>
      </c>
      <c r="D6" s="9">
        <v>0</v>
      </c>
      <c r="E6" s="8">
        <f t="shared" ref="E6:E11" si="0">C6*D6</f>
        <v>0</v>
      </c>
      <c r="F6" s="8">
        <v>0</v>
      </c>
      <c r="G6" s="24">
        <f t="shared" ref="G6:G11" si="1">E6-F6</f>
        <v>0</v>
      </c>
      <c r="H6" s="22" t="s">
        <v>15</v>
      </c>
    </row>
    <row r="7" spans="1:8" x14ac:dyDescent="0.25">
      <c r="A7" s="21" t="s">
        <v>8</v>
      </c>
      <c r="B7" s="13" t="s">
        <v>26</v>
      </c>
      <c r="C7" s="3">
        <v>0</v>
      </c>
      <c r="D7" s="5">
        <v>0</v>
      </c>
      <c r="E7" s="3">
        <f t="shared" si="0"/>
        <v>0</v>
      </c>
      <c r="F7" s="3">
        <v>0</v>
      </c>
      <c r="G7" s="23">
        <f t="shared" si="1"/>
        <v>0</v>
      </c>
      <c r="H7" s="22" t="s">
        <v>15</v>
      </c>
    </row>
    <row r="8" spans="1:8" ht="30" x14ac:dyDescent="0.25">
      <c r="A8" s="21" t="s">
        <v>11</v>
      </c>
      <c r="B8" s="13" t="s">
        <v>27</v>
      </c>
      <c r="C8" s="3">
        <v>0</v>
      </c>
      <c r="D8" s="5">
        <v>0</v>
      </c>
      <c r="E8" s="3">
        <f t="shared" si="0"/>
        <v>0</v>
      </c>
      <c r="F8" s="3">
        <v>0</v>
      </c>
      <c r="G8" s="23">
        <f t="shared" si="1"/>
        <v>0</v>
      </c>
      <c r="H8" s="22" t="s">
        <v>15</v>
      </c>
    </row>
    <row r="9" spans="1:8" ht="30" customHeight="1" x14ac:dyDescent="0.25">
      <c r="A9" s="21" t="s">
        <v>14</v>
      </c>
      <c r="B9" s="13" t="s">
        <v>31</v>
      </c>
      <c r="C9" s="3">
        <v>0</v>
      </c>
      <c r="D9" s="5">
        <v>0</v>
      </c>
      <c r="E9" s="3">
        <f t="shared" si="0"/>
        <v>0</v>
      </c>
      <c r="F9" s="3">
        <v>0</v>
      </c>
      <c r="G9" s="23">
        <f t="shared" si="1"/>
        <v>0</v>
      </c>
      <c r="H9" s="22" t="s">
        <v>15</v>
      </c>
    </row>
    <row r="10" spans="1:8" ht="30" x14ac:dyDescent="0.25">
      <c r="A10" s="21" t="s">
        <v>12</v>
      </c>
      <c r="B10" s="13" t="s">
        <v>28</v>
      </c>
      <c r="C10" s="3">
        <v>0</v>
      </c>
      <c r="D10" s="5">
        <v>0</v>
      </c>
      <c r="E10" s="3">
        <f t="shared" si="0"/>
        <v>0</v>
      </c>
      <c r="F10" s="3">
        <v>0</v>
      </c>
      <c r="G10" s="23">
        <f t="shared" si="1"/>
        <v>0</v>
      </c>
      <c r="H10" s="22" t="s">
        <v>15</v>
      </c>
    </row>
    <row r="11" spans="1:8" ht="30.75" thickBot="1" x14ac:dyDescent="0.3">
      <c r="A11" s="21" t="s">
        <v>13</v>
      </c>
      <c r="B11" s="13" t="s">
        <v>29</v>
      </c>
      <c r="C11" s="3">
        <v>0</v>
      </c>
      <c r="D11" s="5">
        <v>0</v>
      </c>
      <c r="E11" s="3">
        <f t="shared" si="0"/>
        <v>0</v>
      </c>
      <c r="F11" s="3">
        <v>0</v>
      </c>
      <c r="G11" s="23">
        <f t="shared" si="1"/>
        <v>0</v>
      </c>
      <c r="H11" s="22" t="s">
        <v>15</v>
      </c>
    </row>
    <row r="12" spans="1:8" ht="31.5" customHeight="1" x14ac:dyDescent="0.25">
      <c r="A12" s="31" t="s">
        <v>9</v>
      </c>
      <c r="B12" s="61" t="s">
        <v>30</v>
      </c>
      <c r="C12" s="32">
        <f>C13+C14+C15+C16</f>
        <v>0</v>
      </c>
      <c r="D12" s="33" t="e">
        <f>E12/C12</f>
        <v>#DIV/0!</v>
      </c>
      <c r="E12" s="34">
        <f>SUM(E13:E15)</f>
        <v>0</v>
      </c>
      <c r="F12" s="34">
        <f>SUM(F13:F15)</f>
        <v>0</v>
      </c>
      <c r="G12" s="35">
        <f>SUM(G13:G15)</f>
        <v>0</v>
      </c>
      <c r="H12" s="16"/>
    </row>
    <row r="13" spans="1:8" ht="15" customHeight="1" x14ac:dyDescent="0.25">
      <c r="A13" s="57" t="s">
        <v>7</v>
      </c>
      <c r="B13" s="62" t="s">
        <v>33</v>
      </c>
      <c r="C13" s="8">
        <v>0</v>
      </c>
      <c r="D13" s="9">
        <v>0</v>
      </c>
      <c r="E13" s="8">
        <f>C13*D13</f>
        <v>0</v>
      </c>
      <c r="F13" s="8">
        <v>0</v>
      </c>
      <c r="G13" s="24">
        <f>E13-F13</f>
        <v>0</v>
      </c>
      <c r="H13" s="22" t="s">
        <v>15</v>
      </c>
    </row>
    <row r="14" spans="1:8" x14ac:dyDescent="0.25">
      <c r="A14" s="57" t="s">
        <v>8</v>
      </c>
      <c r="B14" s="63" t="s">
        <v>34</v>
      </c>
      <c r="C14" s="8">
        <v>0</v>
      </c>
      <c r="D14" s="9">
        <v>0</v>
      </c>
      <c r="E14" s="8">
        <f>C14*D14</f>
        <v>0</v>
      </c>
      <c r="F14" s="8">
        <v>0</v>
      </c>
      <c r="G14" s="24">
        <f>E14-F14</f>
        <v>0</v>
      </c>
      <c r="H14" s="22" t="s">
        <v>15</v>
      </c>
    </row>
    <row r="15" spans="1:8" x14ac:dyDescent="0.25">
      <c r="A15" s="57" t="s">
        <v>11</v>
      </c>
      <c r="B15" s="64" t="s">
        <v>32</v>
      </c>
      <c r="C15" s="8">
        <v>0</v>
      </c>
      <c r="D15" s="9">
        <v>0</v>
      </c>
      <c r="E15" s="8">
        <f>C15*D15</f>
        <v>0</v>
      </c>
      <c r="F15" s="8">
        <v>0</v>
      </c>
      <c r="G15" s="24">
        <f>E15-F15</f>
        <v>0</v>
      </c>
      <c r="H15" s="22" t="s">
        <v>15</v>
      </c>
    </row>
    <row r="16" spans="1:8" ht="15.75" thickBot="1" x14ac:dyDescent="0.3">
      <c r="A16" s="60" t="s">
        <v>12</v>
      </c>
      <c r="B16" s="65" t="s">
        <v>36</v>
      </c>
      <c r="C16" s="66">
        <v>0</v>
      </c>
      <c r="D16" s="68">
        <v>0</v>
      </c>
      <c r="E16" s="66">
        <f>C16*D16</f>
        <v>0</v>
      </c>
      <c r="F16" s="66">
        <v>0</v>
      </c>
      <c r="G16" s="67">
        <f>E16-F16</f>
        <v>0</v>
      </c>
      <c r="H16" s="22" t="s">
        <v>15</v>
      </c>
    </row>
    <row r="17" spans="1:7" ht="15.75" thickBot="1" x14ac:dyDescent="0.3">
      <c r="C17" s="71" t="s">
        <v>20</v>
      </c>
      <c r="D17" s="72"/>
      <c r="E17" s="72"/>
      <c r="F17" s="73"/>
      <c r="G17" s="59">
        <f>G4</f>
        <v>0</v>
      </c>
    </row>
    <row r="18" spans="1:7" ht="15.75" thickBot="1" x14ac:dyDescent="0.3">
      <c r="E18" s="39"/>
      <c r="F18" s="39"/>
      <c r="G18" s="40"/>
    </row>
    <row r="19" spans="1:7" x14ac:dyDescent="0.25">
      <c r="A19" s="4"/>
      <c r="B19" s="55" t="s">
        <v>17</v>
      </c>
      <c r="C19" s="41">
        <f>C4</f>
        <v>0</v>
      </c>
      <c r="D19" s="41" t="e">
        <f>D4</f>
        <v>#DIV/0!</v>
      </c>
      <c r="E19" s="41">
        <f>E21+E20</f>
        <v>0</v>
      </c>
      <c r="F19" s="43">
        <f>F20+F21</f>
        <v>0</v>
      </c>
      <c r="G19" s="56">
        <f>G21+G20</f>
        <v>0</v>
      </c>
    </row>
    <row r="20" spans="1:7" x14ac:dyDescent="0.25">
      <c r="A20" s="6"/>
      <c r="B20" s="44" t="s">
        <v>18</v>
      </c>
      <c r="C20" s="41">
        <f>C12</f>
        <v>0</v>
      </c>
      <c r="D20" s="42" t="e">
        <f>D12</f>
        <v>#DIV/0!</v>
      </c>
      <c r="E20" s="41">
        <f>E12</f>
        <v>0</v>
      </c>
      <c r="F20" s="43">
        <f>F12</f>
        <v>0</v>
      </c>
      <c r="G20" s="46">
        <f>G12</f>
        <v>0</v>
      </c>
    </row>
    <row r="21" spans="1:7" ht="15.75" thickBot="1" x14ac:dyDescent="0.3">
      <c r="A21" s="6"/>
      <c r="B21" s="45" t="s">
        <v>19</v>
      </c>
      <c r="C21" s="41">
        <f>C5</f>
        <v>0</v>
      </c>
      <c r="D21" s="42" t="e">
        <f>D5</f>
        <v>#DIV/0!</v>
      </c>
      <c r="E21" s="41">
        <f>E5</f>
        <v>0</v>
      </c>
      <c r="F21" s="43">
        <f>F5</f>
        <v>0</v>
      </c>
      <c r="G21" s="48">
        <f>G5</f>
        <v>0</v>
      </c>
    </row>
    <row r="22" spans="1:7" x14ac:dyDescent="0.25">
      <c r="A22" s="1"/>
      <c r="B22" s="4"/>
      <c r="C22" s="37"/>
      <c r="D22" s="37"/>
      <c r="E22" s="37"/>
      <c r="F22" s="37"/>
      <c r="G22" s="47" t="s">
        <v>23</v>
      </c>
    </row>
    <row r="23" spans="1:7" x14ac:dyDescent="0.25">
      <c r="A23" s="4"/>
      <c r="B23" s="4" t="s">
        <v>37</v>
      </c>
      <c r="C23" s="37" t="s">
        <v>35</v>
      </c>
      <c r="D23" s="37"/>
      <c r="E23" s="37"/>
      <c r="F23" s="37"/>
      <c r="G23" s="47" t="s">
        <v>21</v>
      </c>
    </row>
    <row r="24" spans="1:7" x14ac:dyDescent="0.25">
      <c r="A24" s="7"/>
      <c r="B24" s="4"/>
      <c r="C24" s="38"/>
      <c r="D24" s="38"/>
      <c r="E24" s="38"/>
      <c r="F24" s="38"/>
      <c r="G24" s="38"/>
    </row>
    <row r="25" spans="1:7" x14ac:dyDescent="0.25">
      <c r="B25" s="4" t="s">
        <v>22</v>
      </c>
      <c r="C25" s="38"/>
      <c r="D25" s="38"/>
      <c r="E25" s="37"/>
      <c r="F25" s="38"/>
      <c r="G25" s="38"/>
    </row>
    <row r="26" spans="1:7" x14ac:dyDescent="0.25">
      <c r="C26" s="38"/>
      <c r="D26" s="38"/>
      <c r="E26" s="38"/>
      <c r="F26" s="38"/>
      <c r="G26" s="38"/>
    </row>
    <row r="27" spans="1:7" x14ac:dyDescent="0.25">
      <c r="C27" s="38"/>
      <c r="D27" s="38"/>
      <c r="E27" s="38"/>
      <c r="F27" s="38"/>
      <c r="G27" s="38"/>
    </row>
    <row r="28" spans="1:7" x14ac:dyDescent="0.25">
      <c r="C28" s="36"/>
      <c r="D28" s="36"/>
      <c r="E28" s="36"/>
      <c r="F28" s="36"/>
      <c r="G28" s="36"/>
    </row>
  </sheetData>
  <mergeCells count="2">
    <mergeCell ref="A1:H1"/>
    <mergeCell ref="C17:F17"/>
  </mergeCells>
  <printOptions horizontalCentered="1"/>
  <pageMargins left="0.11811023622047245" right="0.11811023622047245" top="0" bottom="0.35433070866141736" header="0.11811023622047245" footer="0.11811023622047245"/>
  <pageSetup paperSize="9" scale="96" orientation="portrait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Pilipiuk Anatol</dc:creator>
  <cp:lastModifiedBy>Fiedoruk Jarosław</cp:lastModifiedBy>
  <cp:lastPrinted>2025-05-12T10:59:51Z</cp:lastPrinted>
  <dcterms:created xsi:type="dcterms:W3CDTF">2024-08-09T06:35:32Z</dcterms:created>
  <dcterms:modified xsi:type="dcterms:W3CDTF">2026-03-18T10:46:42Z</dcterms:modified>
</cp:coreProperties>
</file>