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Dyrektor Techniczny\Desktop\Leki 22 pakiety 2026\"/>
    </mc:Choice>
  </mc:AlternateContent>
  <xr:revisionPtr revIDLastSave="0" documentId="13_ncr:1_{4D4FD8E4-6542-413E-BF3C-F46E204C6D60}" xr6:coauthVersionLast="36" xr6:coauthVersionMax="36" xr10:uidLastSave="{00000000-0000-0000-0000-000000000000}"/>
  <bookViews>
    <workbookView xWindow="0" yWindow="0" windowWidth="28800" windowHeight="14025" tabRatio="500" xr2:uid="{00000000-000D-0000-FFFF-FFFF00000000}"/>
  </bookViews>
  <sheets>
    <sheet name="Arkusz1" sheetId="1" r:id="rId1"/>
  </sheets>
  <calcPr calcId="191029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I529" i="1" l="1"/>
  <c r="L528" i="1"/>
  <c r="K528" i="1"/>
  <c r="I528" i="1"/>
  <c r="K527" i="1"/>
  <c r="K529" i="1" s="1"/>
  <c r="I527" i="1"/>
  <c r="K526" i="1"/>
  <c r="I526" i="1"/>
  <c r="L526" i="1" s="1"/>
  <c r="K525" i="1"/>
  <c r="I525" i="1"/>
  <c r="L525" i="1" s="1"/>
  <c r="L524" i="1"/>
  <c r="K524" i="1"/>
  <c r="I524" i="1"/>
  <c r="K523" i="1"/>
  <c r="L523" i="1" s="1"/>
  <c r="I523" i="1"/>
  <c r="K522" i="1"/>
  <c r="I522" i="1"/>
  <c r="K521" i="1"/>
  <c r="I521" i="1"/>
  <c r="L521" i="1" s="1"/>
  <c r="L520" i="1"/>
  <c r="K520" i="1"/>
  <c r="I520" i="1"/>
  <c r="L519" i="1"/>
  <c r="K519" i="1"/>
  <c r="I519" i="1"/>
  <c r="K518" i="1"/>
  <c r="I518" i="1"/>
  <c r="L518" i="1" s="1"/>
  <c r="K517" i="1"/>
  <c r="I517" i="1"/>
  <c r="L517" i="1" s="1"/>
  <c r="L516" i="1"/>
  <c r="K516" i="1"/>
  <c r="I516" i="1"/>
  <c r="K510" i="1"/>
  <c r="K511" i="1" s="1"/>
  <c r="I510" i="1"/>
  <c r="L510" i="1" s="1"/>
  <c r="K509" i="1"/>
  <c r="I509" i="1"/>
  <c r="L508" i="1"/>
  <c r="K508" i="1"/>
  <c r="I508" i="1"/>
  <c r="K507" i="1"/>
  <c r="L507" i="1" s="1"/>
  <c r="I507" i="1"/>
  <c r="K502" i="1"/>
  <c r="K501" i="1"/>
  <c r="I501" i="1"/>
  <c r="L501" i="1" s="1"/>
  <c r="L502" i="1" s="1"/>
  <c r="I496" i="1"/>
  <c r="K495" i="1"/>
  <c r="K496" i="1" s="1"/>
  <c r="I495" i="1"/>
  <c r="K490" i="1"/>
  <c r="I490" i="1"/>
  <c r="K489" i="1"/>
  <c r="I489" i="1"/>
  <c r="L489" i="1" s="1"/>
  <c r="L488" i="1"/>
  <c r="L490" i="1" s="1"/>
  <c r="K488" i="1"/>
  <c r="I488" i="1"/>
  <c r="K487" i="1"/>
  <c r="L487" i="1" s="1"/>
  <c r="I487" i="1"/>
  <c r="K486" i="1"/>
  <c r="I486" i="1"/>
  <c r="K485" i="1"/>
  <c r="I485" i="1"/>
  <c r="L485" i="1" s="1"/>
  <c r="L484" i="1"/>
  <c r="K484" i="1"/>
  <c r="I484" i="1"/>
  <c r="L483" i="1"/>
  <c r="K483" i="1"/>
  <c r="I483" i="1"/>
  <c r="K482" i="1"/>
  <c r="I482" i="1"/>
  <c r="L482" i="1" s="1"/>
  <c r="K481" i="1"/>
  <c r="I481" i="1"/>
  <c r="L481" i="1" s="1"/>
  <c r="L480" i="1"/>
  <c r="K480" i="1"/>
  <c r="I480" i="1"/>
  <c r="K479" i="1"/>
  <c r="L479" i="1" s="1"/>
  <c r="I479" i="1"/>
  <c r="K478" i="1"/>
  <c r="I478" i="1"/>
  <c r="K477" i="1"/>
  <c r="I477" i="1"/>
  <c r="L477" i="1" s="1"/>
  <c r="K471" i="1"/>
  <c r="L471" i="1" s="1"/>
  <c r="I471" i="1"/>
  <c r="K470" i="1"/>
  <c r="K472" i="1" s="1"/>
  <c r="I470" i="1"/>
  <c r="K469" i="1"/>
  <c r="I469" i="1"/>
  <c r="L469" i="1" s="1"/>
  <c r="K463" i="1"/>
  <c r="L463" i="1" s="1"/>
  <c r="I463" i="1"/>
  <c r="K462" i="1"/>
  <c r="I462" i="1"/>
  <c r="K461" i="1"/>
  <c r="I461" i="1"/>
  <c r="L461" i="1" s="1"/>
  <c r="K455" i="1"/>
  <c r="L455" i="1" s="1"/>
  <c r="I455" i="1"/>
  <c r="K454" i="1"/>
  <c r="I454" i="1"/>
  <c r="K453" i="1"/>
  <c r="I453" i="1"/>
  <c r="L453" i="1" s="1"/>
  <c r="K446" i="1"/>
  <c r="L446" i="1" s="1"/>
  <c r="I446" i="1"/>
  <c r="K445" i="1"/>
  <c r="K447" i="1" s="1"/>
  <c r="I445" i="1"/>
  <c r="K444" i="1"/>
  <c r="I444" i="1"/>
  <c r="L444" i="1" s="1"/>
  <c r="L443" i="1"/>
  <c r="K443" i="1"/>
  <c r="I443" i="1"/>
  <c r="K442" i="1"/>
  <c r="L442" i="1" s="1"/>
  <c r="I442" i="1"/>
  <c r="K441" i="1"/>
  <c r="I441" i="1"/>
  <c r="L441" i="1" s="1"/>
  <c r="K440" i="1"/>
  <c r="I440" i="1"/>
  <c r="L440" i="1" s="1"/>
  <c r="L439" i="1"/>
  <c r="K439" i="1"/>
  <c r="I439" i="1"/>
  <c r="K438" i="1"/>
  <c r="L438" i="1" s="1"/>
  <c r="I438" i="1"/>
  <c r="K437" i="1"/>
  <c r="I437" i="1"/>
  <c r="K436" i="1"/>
  <c r="I436" i="1"/>
  <c r="L436" i="1" s="1"/>
  <c r="L435" i="1"/>
  <c r="K435" i="1"/>
  <c r="I435" i="1"/>
  <c r="K434" i="1"/>
  <c r="L434" i="1" s="1"/>
  <c r="I434" i="1"/>
  <c r="K433" i="1"/>
  <c r="I433" i="1"/>
  <c r="K432" i="1"/>
  <c r="I432" i="1"/>
  <c r="L432" i="1" s="1"/>
  <c r="L431" i="1"/>
  <c r="K431" i="1"/>
  <c r="I431" i="1"/>
  <c r="K430" i="1"/>
  <c r="L430" i="1" s="1"/>
  <c r="I430" i="1"/>
  <c r="K429" i="1"/>
  <c r="I429" i="1"/>
  <c r="K428" i="1"/>
  <c r="I428" i="1"/>
  <c r="L428" i="1" s="1"/>
  <c r="L427" i="1"/>
  <c r="K427" i="1"/>
  <c r="I427" i="1"/>
  <c r="L426" i="1"/>
  <c r="K426" i="1"/>
  <c r="I426" i="1"/>
  <c r="K418" i="1"/>
  <c r="I418" i="1"/>
  <c r="K417" i="1"/>
  <c r="I417" i="1"/>
  <c r="L417" i="1" s="1"/>
  <c r="L416" i="1"/>
  <c r="L418" i="1" s="1"/>
  <c r="K416" i="1"/>
  <c r="I416" i="1"/>
  <c r="K415" i="1"/>
  <c r="L415" i="1" s="1"/>
  <c r="I415" i="1"/>
  <c r="K414" i="1"/>
  <c r="I414" i="1"/>
  <c r="K413" i="1"/>
  <c r="I413" i="1"/>
  <c r="L413" i="1" s="1"/>
  <c r="L412" i="1"/>
  <c r="K412" i="1"/>
  <c r="I412" i="1"/>
  <c r="L411" i="1"/>
  <c r="K411" i="1"/>
  <c r="I411" i="1"/>
  <c r="K410" i="1"/>
  <c r="I410" i="1"/>
  <c r="L410" i="1" s="1"/>
  <c r="K409" i="1"/>
  <c r="I409" i="1"/>
  <c r="L409" i="1" s="1"/>
  <c r="L408" i="1"/>
  <c r="K408" i="1"/>
  <c r="I408" i="1"/>
  <c r="K407" i="1"/>
  <c r="L407" i="1" s="1"/>
  <c r="I407" i="1"/>
  <c r="K406" i="1"/>
  <c r="I406" i="1"/>
  <c r="K405" i="1"/>
  <c r="I405" i="1"/>
  <c r="L405" i="1" s="1"/>
  <c r="L404" i="1"/>
  <c r="K404" i="1"/>
  <c r="I404" i="1"/>
  <c r="K403" i="1"/>
  <c r="L403" i="1" s="1"/>
  <c r="I403" i="1"/>
  <c r="K402" i="1"/>
  <c r="I402" i="1"/>
  <c r="L402" i="1" s="1"/>
  <c r="K401" i="1"/>
  <c r="I401" i="1"/>
  <c r="L401" i="1" s="1"/>
  <c r="L400" i="1"/>
  <c r="K400" i="1"/>
  <c r="I400" i="1"/>
  <c r="K399" i="1"/>
  <c r="L399" i="1" s="1"/>
  <c r="I399" i="1"/>
  <c r="K398" i="1"/>
  <c r="I398" i="1"/>
  <c r="K397" i="1"/>
  <c r="I397" i="1"/>
  <c r="L397" i="1" s="1"/>
  <c r="L396" i="1"/>
  <c r="K396" i="1"/>
  <c r="I396" i="1"/>
  <c r="K395" i="1"/>
  <c r="L395" i="1" s="1"/>
  <c r="I395" i="1"/>
  <c r="K394" i="1"/>
  <c r="I394" i="1"/>
  <c r="K393" i="1"/>
  <c r="I393" i="1"/>
  <c r="L393" i="1" s="1"/>
  <c r="L392" i="1"/>
  <c r="K392" i="1"/>
  <c r="I392" i="1"/>
  <c r="K391" i="1"/>
  <c r="L391" i="1" s="1"/>
  <c r="I391" i="1"/>
  <c r="K390" i="1"/>
  <c r="I390" i="1"/>
  <c r="I385" i="1"/>
  <c r="L384" i="1"/>
  <c r="K384" i="1"/>
  <c r="I384" i="1"/>
  <c r="L383" i="1"/>
  <c r="L385" i="1" s="1"/>
  <c r="K383" i="1"/>
  <c r="K385" i="1" s="1"/>
  <c r="I383" i="1"/>
  <c r="K382" i="1"/>
  <c r="I382" i="1"/>
  <c r="L382" i="1" s="1"/>
  <c r="K381" i="1"/>
  <c r="I381" i="1"/>
  <c r="L381" i="1" s="1"/>
  <c r="L380" i="1"/>
  <c r="K380" i="1"/>
  <c r="I380" i="1"/>
  <c r="L379" i="1"/>
  <c r="K379" i="1"/>
  <c r="I379" i="1"/>
  <c r="K378" i="1"/>
  <c r="I378" i="1"/>
  <c r="K377" i="1"/>
  <c r="I377" i="1"/>
  <c r="L377" i="1" s="1"/>
  <c r="L376" i="1"/>
  <c r="K376" i="1"/>
  <c r="I376" i="1"/>
  <c r="L375" i="1"/>
  <c r="K375" i="1"/>
  <c r="I375" i="1"/>
  <c r="K374" i="1"/>
  <c r="I374" i="1"/>
  <c r="L374" i="1" s="1"/>
  <c r="K373" i="1"/>
  <c r="I373" i="1"/>
  <c r="L373" i="1" s="1"/>
  <c r="L372" i="1"/>
  <c r="K372" i="1"/>
  <c r="I372" i="1"/>
  <c r="L371" i="1"/>
  <c r="K371" i="1"/>
  <c r="I371" i="1"/>
  <c r="K370" i="1"/>
  <c r="I370" i="1"/>
  <c r="K369" i="1"/>
  <c r="I369" i="1"/>
  <c r="L369" i="1" s="1"/>
  <c r="L368" i="1"/>
  <c r="K368" i="1"/>
  <c r="I368" i="1"/>
  <c r="L367" i="1"/>
  <c r="K367" i="1"/>
  <c r="I367" i="1"/>
  <c r="K366" i="1"/>
  <c r="I366" i="1"/>
  <c r="L366" i="1" s="1"/>
  <c r="K365" i="1"/>
  <c r="I365" i="1"/>
  <c r="L365" i="1" s="1"/>
  <c r="L364" i="1"/>
  <c r="K364" i="1"/>
  <c r="I364" i="1"/>
  <c r="L363" i="1"/>
  <c r="K363" i="1"/>
  <c r="I363" i="1"/>
  <c r="K362" i="1"/>
  <c r="I362" i="1"/>
  <c r="K361" i="1"/>
  <c r="I361" i="1"/>
  <c r="L361" i="1" s="1"/>
  <c r="L360" i="1"/>
  <c r="K360" i="1"/>
  <c r="I360" i="1"/>
  <c r="L359" i="1"/>
  <c r="K359" i="1"/>
  <c r="I359" i="1"/>
  <c r="K358" i="1"/>
  <c r="I358" i="1"/>
  <c r="L358" i="1" s="1"/>
  <c r="K357" i="1"/>
  <c r="I357" i="1"/>
  <c r="L357" i="1" s="1"/>
  <c r="L356" i="1"/>
  <c r="K356" i="1"/>
  <c r="I356" i="1"/>
  <c r="L355" i="1"/>
  <c r="K355" i="1"/>
  <c r="I355" i="1"/>
  <c r="K354" i="1"/>
  <c r="I354" i="1"/>
  <c r="K353" i="1"/>
  <c r="I353" i="1"/>
  <c r="L353" i="1" s="1"/>
  <c r="L352" i="1"/>
  <c r="K352" i="1"/>
  <c r="I352" i="1"/>
  <c r="L351" i="1"/>
  <c r="K351" i="1"/>
  <c r="I351" i="1"/>
  <c r="K350" i="1"/>
  <c r="I350" i="1"/>
  <c r="L350" i="1" s="1"/>
  <c r="K349" i="1"/>
  <c r="I349" i="1"/>
  <c r="L349" i="1" s="1"/>
  <c r="L348" i="1"/>
  <c r="K348" i="1"/>
  <c r="I348" i="1"/>
  <c r="L347" i="1"/>
  <c r="K347" i="1"/>
  <c r="I347" i="1"/>
  <c r="K346" i="1"/>
  <c r="I346" i="1"/>
  <c r="K345" i="1"/>
  <c r="I345" i="1"/>
  <c r="L345" i="1" s="1"/>
  <c r="L339" i="1"/>
  <c r="K339" i="1"/>
  <c r="I339" i="1"/>
  <c r="K338" i="1"/>
  <c r="K340" i="1" s="1"/>
  <c r="I338" i="1"/>
  <c r="K337" i="1"/>
  <c r="I337" i="1"/>
  <c r="L337" i="1" s="1"/>
  <c r="L336" i="1"/>
  <c r="K336" i="1"/>
  <c r="I336" i="1"/>
  <c r="L335" i="1"/>
  <c r="K335" i="1"/>
  <c r="I335" i="1"/>
  <c r="K334" i="1"/>
  <c r="I334" i="1"/>
  <c r="L334" i="1" s="1"/>
  <c r="K333" i="1"/>
  <c r="I333" i="1"/>
  <c r="L333" i="1" s="1"/>
  <c r="L332" i="1"/>
  <c r="K332" i="1"/>
  <c r="I332" i="1"/>
  <c r="L331" i="1"/>
  <c r="K331" i="1"/>
  <c r="I331" i="1"/>
  <c r="K330" i="1"/>
  <c r="I330" i="1"/>
  <c r="K329" i="1"/>
  <c r="I329" i="1"/>
  <c r="L329" i="1" s="1"/>
  <c r="L328" i="1"/>
  <c r="K328" i="1"/>
  <c r="I328" i="1"/>
  <c r="L327" i="1"/>
  <c r="K327" i="1"/>
  <c r="I327" i="1"/>
  <c r="K326" i="1"/>
  <c r="I326" i="1"/>
  <c r="L326" i="1" s="1"/>
  <c r="K325" i="1"/>
  <c r="I325" i="1"/>
  <c r="L325" i="1" s="1"/>
  <c r="L324" i="1"/>
  <c r="K324" i="1"/>
  <c r="I324" i="1"/>
  <c r="L323" i="1"/>
  <c r="K323" i="1"/>
  <c r="I323" i="1"/>
  <c r="K322" i="1"/>
  <c r="I322" i="1"/>
  <c r="K321" i="1"/>
  <c r="I321" i="1"/>
  <c r="L321" i="1" s="1"/>
  <c r="L320" i="1"/>
  <c r="K320" i="1"/>
  <c r="I320" i="1"/>
  <c r="L319" i="1"/>
  <c r="K319" i="1"/>
  <c r="I319" i="1"/>
  <c r="K318" i="1"/>
  <c r="I318" i="1"/>
  <c r="L318" i="1" s="1"/>
  <c r="K317" i="1"/>
  <c r="I317" i="1"/>
  <c r="L317" i="1" s="1"/>
  <c r="L316" i="1"/>
  <c r="K316" i="1"/>
  <c r="I316" i="1"/>
  <c r="L315" i="1"/>
  <c r="K315" i="1"/>
  <c r="I315" i="1"/>
  <c r="K314" i="1"/>
  <c r="I314" i="1"/>
  <c r="K313" i="1"/>
  <c r="I313" i="1"/>
  <c r="L313" i="1" s="1"/>
  <c r="L312" i="1"/>
  <c r="K312" i="1"/>
  <c r="I312" i="1"/>
  <c r="L311" i="1"/>
  <c r="K311" i="1"/>
  <c r="I311" i="1"/>
  <c r="K310" i="1"/>
  <c r="I310" i="1"/>
  <c r="L310" i="1" s="1"/>
  <c r="K309" i="1"/>
  <c r="I309" i="1"/>
  <c r="L309" i="1" s="1"/>
  <c r="L308" i="1"/>
  <c r="K308" i="1"/>
  <c r="I308" i="1"/>
  <c r="L307" i="1"/>
  <c r="K307" i="1"/>
  <c r="I307" i="1"/>
  <c r="K306" i="1"/>
  <c r="I306" i="1"/>
  <c r="K305" i="1"/>
  <c r="I305" i="1"/>
  <c r="L305" i="1" s="1"/>
  <c r="L304" i="1"/>
  <c r="K304" i="1"/>
  <c r="I304" i="1"/>
  <c r="K299" i="1"/>
  <c r="K298" i="1"/>
  <c r="I298" i="1"/>
  <c r="K297" i="1"/>
  <c r="I297" i="1"/>
  <c r="L296" i="1"/>
  <c r="K296" i="1"/>
  <c r="I296" i="1"/>
  <c r="L295" i="1"/>
  <c r="K295" i="1"/>
  <c r="I295" i="1"/>
  <c r="K294" i="1"/>
  <c r="I294" i="1"/>
  <c r="K293" i="1"/>
  <c r="I293" i="1"/>
  <c r="L293" i="1" s="1"/>
  <c r="L292" i="1"/>
  <c r="K292" i="1"/>
  <c r="I292" i="1"/>
  <c r="K291" i="1"/>
  <c r="L291" i="1" s="1"/>
  <c r="I291" i="1"/>
  <c r="K286" i="1"/>
  <c r="K285" i="1"/>
  <c r="I285" i="1"/>
  <c r="L284" i="1"/>
  <c r="K284" i="1"/>
  <c r="I284" i="1"/>
  <c r="K283" i="1"/>
  <c r="L283" i="1" s="1"/>
  <c r="I283" i="1"/>
  <c r="K282" i="1"/>
  <c r="I282" i="1"/>
  <c r="L282" i="1" s="1"/>
  <c r="K281" i="1"/>
  <c r="I281" i="1"/>
  <c r="L281" i="1" s="1"/>
  <c r="L280" i="1"/>
  <c r="K280" i="1"/>
  <c r="I280" i="1"/>
  <c r="K279" i="1"/>
  <c r="L279" i="1" s="1"/>
  <c r="I279" i="1"/>
  <c r="K278" i="1"/>
  <c r="I278" i="1"/>
  <c r="K277" i="1"/>
  <c r="I277" i="1"/>
  <c r="L277" i="1" s="1"/>
  <c r="L276" i="1"/>
  <c r="K276" i="1"/>
  <c r="I276" i="1"/>
  <c r="K275" i="1"/>
  <c r="L275" i="1" s="1"/>
  <c r="I275" i="1"/>
  <c r="K274" i="1"/>
  <c r="I274" i="1"/>
  <c r="K273" i="1"/>
  <c r="I273" i="1"/>
  <c r="L273" i="1" s="1"/>
  <c r="L272" i="1"/>
  <c r="K272" i="1"/>
  <c r="I272" i="1"/>
  <c r="K271" i="1"/>
  <c r="L271" i="1" s="1"/>
  <c r="I271" i="1"/>
  <c r="K270" i="1"/>
  <c r="I270" i="1"/>
  <c r="K269" i="1"/>
  <c r="I269" i="1"/>
  <c r="L269" i="1" s="1"/>
  <c r="L268" i="1"/>
  <c r="K268" i="1"/>
  <c r="I268" i="1"/>
  <c r="L267" i="1"/>
  <c r="K267" i="1"/>
  <c r="I267" i="1"/>
  <c r="K266" i="1"/>
  <c r="I266" i="1"/>
  <c r="K265" i="1"/>
  <c r="I265" i="1"/>
  <c r="L265" i="1" s="1"/>
  <c r="L264" i="1"/>
  <c r="K264" i="1"/>
  <c r="I264" i="1"/>
  <c r="K263" i="1"/>
  <c r="L263" i="1" s="1"/>
  <c r="I263" i="1"/>
  <c r="K262" i="1"/>
  <c r="I262" i="1"/>
  <c r="K261" i="1"/>
  <c r="I261" i="1"/>
  <c r="L261" i="1" s="1"/>
  <c r="L260" i="1"/>
  <c r="K260" i="1"/>
  <c r="I260" i="1"/>
  <c r="L259" i="1"/>
  <c r="K259" i="1"/>
  <c r="I259" i="1"/>
  <c r="K258" i="1"/>
  <c r="I258" i="1"/>
  <c r="L258" i="1" s="1"/>
  <c r="K257" i="1"/>
  <c r="I257" i="1"/>
  <c r="L257" i="1" s="1"/>
  <c r="L256" i="1"/>
  <c r="K256" i="1"/>
  <c r="I256" i="1"/>
  <c r="K255" i="1"/>
  <c r="L255" i="1" s="1"/>
  <c r="I255" i="1"/>
  <c r="K254" i="1"/>
  <c r="I254" i="1"/>
  <c r="K253" i="1"/>
  <c r="I253" i="1"/>
  <c r="L253" i="1" s="1"/>
  <c r="L252" i="1"/>
  <c r="K252" i="1"/>
  <c r="I252" i="1"/>
  <c r="K251" i="1"/>
  <c r="L251" i="1" s="1"/>
  <c r="I251" i="1"/>
  <c r="K250" i="1"/>
  <c r="I250" i="1"/>
  <c r="L250" i="1" s="1"/>
  <c r="K249" i="1"/>
  <c r="I249" i="1"/>
  <c r="L249" i="1" s="1"/>
  <c r="L248" i="1"/>
  <c r="K248" i="1"/>
  <c r="I248" i="1"/>
  <c r="K247" i="1"/>
  <c r="L247" i="1" s="1"/>
  <c r="I247" i="1"/>
  <c r="K246" i="1"/>
  <c r="I246" i="1"/>
  <c r="K245" i="1"/>
  <c r="I245" i="1"/>
  <c r="L245" i="1" s="1"/>
  <c r="K235" i="1"/>
  <c r="L235" i="1" s="1"/>
  <c r="I235" i="1"/>
  <c r="K234" i="1"/>
  <c r="I234" i="1"/>
  <c r="K233" i="1"/>
  <c r="I233" i="1"/>
  <c r="L233" i="1" s="1"/>
  <c r="L232" i="1"/>
  <c r="K232" i="1"/>
  <c r="I232" i="1"/>
  <c r="L231" i="1"/>
  <c r="K231" i="1"/>
  <c r="I231" i="1"/>
  <c r="K230" i="1"/>
  <c r="I230" i="1"/>
  <c r="K229" i="1"/>
  <c r="I229" i="1"/>
  <c r="L229" i="1" s="1"/>
  <c r="L228" i="1"/>
  <c r="K228" i="1"/>
  <c r="I228" i="1"/>
  <c r="K227" i="1"/>
  <c r="L227" i="1" s="1"/>
  <c r="I227" i="1"/>
  <c r="K226" i="1"/>
  <c r="I226" i="1"/>
  <c r="K225" i="1"/>
  <c r="I225" i="1"/>
  <c r="L225" i="1" s="1"/>
  <c r="L224" i="1"/>
  <c r="K224" i="1"/>
  <c r="I224" i="1"/>
  <c r="L223" i="1"/>
  <c r="K223" i="1"/>
  <c r="I223" i="1"/>
  <c r="K222" i="1"/>
  <c r="I222" i="1"/>
  <c r="L222" i="1" s="1"/>
  <c r="K221" i="1"/>
  <c r="I221" i="1"/>
  <c r="L221" i="1" s="1"/>
  <c r="L220" i="1"/>
  <c r="K220" i="1"/>
  <c r="I220" i="1"/>
  <c r="K219" i="1"/>
  <c r="L219" i="1" s="1"/>
  <c r="I219" i="1"/>
  <c r="K210" i="1"/>
  <c r="K209" i="1"/>
  <c r="I209" i="1"/>
  <c r="L208" i="1"/>
  <c r="K208" i="1"/>
  <c r="I208" i="1"/>
  <c r="K207" i="1"/>
  <c r="L207" i="1" s="1"/>
  <c r="I207" i="1"/>
  <c r="K206" i="1"/>
  <c r="I206" i="1"/>
  <c r="K205" i="1"/>
  <c r="I205" i="1"/>
  <c r="L205" i="1" s="1"/>
  <c r="L204" i="1"/>
  <c r="K204" i="1"/>
  <c r="I204" i="1"/>
  <c r="K203" i="1"/>
  <c r="L203" i="1" s="1"/>
  <c r="I203" i="1"/>
  <c r="K202" i="1"/>
  <c r="I202" i="1"/>
  <c r="K201" i="1"/>
  <c r="I201" i="1"/>
  <c r="L201" i="1" s="1"/>
  <c r="L200" i="1"/>
  <c r="K200" i="1"/>
  <c r="I200" i="1"/>
  <c r="L199" i="1"/>
  <c r="K199" i="1"/>
  <c r="I199" i="1"/>
  <c r="K198" i="1"/>
  <c r="I198" i="1"/>
  <c r="K197" i="1"/>
  <c r="I197" i="1"/>
  <c r="L197" i="1" s="1"/>
  <c r="L196" i="1"/>
  <c r="K196" i="1"/>
  <c r="I196" i="1"/>
  <c r="K195" i="1"/>
  <c r="L195" i="1" s="1"/>
  <c r="I195" i="1"/>
  <c r="K194" i="1"/>
  <c r="I194" i="1"/>
  <c r="K193" i="1"/>
  <c r="I193" i="1"/>
  <c r="L193" i="1" s="1"/>
  <c r="K187" i="1"/>
  <c r="L187" i="1" s="1"/>
  <c r="I187" i="1"/>
  <c r="K186" i="1"/>
  <c r="K188" i="1" s="1"/>
  <c r="I186" i="1"/>
  <c r="K185" i="1"/>
  <c r="I185" i="1"/>
  <c r="L185" i="1" s="1"/>
  <c r="L184" i="1"/>
  <c r="K184" i="1"/>
  <c r="I184" i="1"/>
  <c r="K183" i="1"/>
  <c r="L183" i="1" s="1"/>
  <c r="I183" i="1"/>
  <c r="K182" i="1"/>
  <c r="I182" i="1"/>
  <c r="L182" i="1" s="1"/>
  <c r="K181" i="1"/>
  <c r="I181" i="1"/>
  <c r="L181" i="1" s="1"/>
  <c r="L180" i="1"/>
  <c r="K180" i="1"/>
  <c r="I180" i="1"/>
  <c r="K179" i="1"/>
  <c r="L179" i="1" s="1"/>
  <c r="I179" i="1"/>
  <c r="K178" i="1"/>
  <c r="I178" i="1"/>
  <c r="K177" i="1"/>
  <c r="I177" i="1"/>
  <c r="L177" i="1" s="1"/>
  <c r="K171" i="1"/>
  <c r="L171" i="1" s="1"/>
  <c r="I171" i="1"/>
  <c r="K170" i="1"/>
  <c r="I170" i="1"/>
  <c r="K169" i="1"/>
  <c r="I169" i="1"/>
  <c r="L169" i="1" s="1"/>
  <c r="L168" i="1"/>
  <c r="K168" i="1"/>
  <c r="I168" i="1"/>
  <c r="L167" i="1"/>
  <c r="K167" i="1"/>
  <c r="I167" i="1"/>
  <c r="K166" i="1"/>
  <c r="I166" i="1"/>
  <c r="K165" i="1"/>
  <c r="I165" i="1"/>
  <c r="L165" i="1" s="1"/>
  <c r="L164" i="1"/>
  <c r="K164" i="1"/>
  <c r="I164" i="1"/>
  <c r="K163" i="1"/>
  <c r="L163" i="1" s="1"/>
  <c r="I163" i="1"/>
  <c r="K162" i="1"/>
  <c r="I162" i="1"/>
  <c r="K161" i="1"/>
  <c r="I161" i="1"/>
  <c r="L161" i="1" s="1"/>
  <c r="K160" i="1"/>
  <c r="I160" i="1"/>
  <c r="L160" i="1" s="1"/>
  <c r="L159" i="1"/>
  <c r="K159" i="1"/>
  <c r="I159" i="1"/>
  <c r="K158" i="1"/>
  <c r="L158" i="1" s="1"/>
  <c r="I158" i="1"/>
  <c r="K157" i="1"/>
  <c r="I157" i="1"/>
  <c r="L157" i="1" s="1"/>
  <c r="L156" i="1"/>
  <c r="K156" i="1"/>
  <c r="I156" i="1"/>
  <c r="K155" i="1"/>
  <c r="L155" i="1" s="1"/>
  <c r="I155" i="1"/>
  <c r="K154" i="1"/>
  <c r="I154" i="1"/>
  <c r="L154" i="1" s="1"/>
  <c r="L153" i="1"/>
  <c r="K153" i="1"/>
  <c r="I153" i="1"/>
  <c r="K152" i="1"/>
  <c r="L152" i="1" s="1"/>
  <c r="I152" i="1"/>
  <c r="K151" i="1"/>
  <c r="I151" i="1"/>
  <c r="L151" i="1" s="1"/>
  <c r="K150" i="1"/>
  <c r="I150" i="1"/>
  <c r="L149" i="1"/>
  <c r="K149" i="1"/>
  <c r="I149" i="1"/>
  <c r="K148" i="1"/>
  <c r="L148" i="1" s="1"/>
  <c r="I148" i="1"/>
  <c r="K147" i="1"/>
  <c r="I147" i="1"/>
  <c r="L147" i="1" s="1"/>
  <c r="K146" i="1"/>
  <c r="I146" i="1"/>
  <c r="K145" i="1"/>
  <c r="I145" i="1"/>
  <c r="L145" i="1" s="1"/>
  <c r="L144" i="1"/>
  <c r="K144" i="1"/>
  <c r="I144" i="1"/>
  <c r="L143" i="1"/>
  <c r="K143" i="1"/>
  <c r="I143" i="1"/>
  <c r="K142" i="1"/>
  <c r="I142" i="1"/>
  <c r="L142" i="1" s="1"/>
  <c r="K141" i="1"/>
  <c r="I141" i="1"/>
  <c r="L141" i="1" s="1"/>
  <c r="L140" i="1"/>
  <c r="K140" i="1"/>
  <c r="I140" i="1"/>
  <c r="K139" i="1"/>
  <c r="L139" i="1" s="1"/>
  <c r="I139" i="1"/>
  <c r="K138" i="1"/>
  <c r="I138" i="1"/>
  <c r="L138" i="1" s="1"/>
  <c r="L137" i="1"/>
  <c r="K137" i="1"/>
  <c r="I137" i="1"/>
  <c r="K136" i="1"/>
  <c r="L136" i="1" s="1"/>
  <c r="I136" i="1"/>
  <c r="K135" i="1"/>
  <c r="I135" i="1"/>
  <c r="L135" i="1" s="1"/>
  <c r="K134" i="1"/>
  <c r="I134" i="1"/>
  <c r="L133" i="1"/>
  <c r="K133" i="1"/>
  <c r="I133" i="1"/>
  <c r="K132" i="1"/>
  <c r="L132" i="1" s="1"/>
  <c r="I132" i="1"/>
  <c r="K131" i="1"/>
  <c r="I131" i="1"/>
  <c r="L131" i="1" s="1"/>
  <c r="K130" i="1"/>
  <c r="I130" i="1"/>
  <c r="K129" i="1"/>
  <c r="I129" i="1"/>
  <c r="L129" i="1" s="1"/>
  <c r="L128" i="1"/>
  <c r="K128" i="1"/>
  <c r="I128" i="1"/>
  <c r="L127" i="1"/>
  <c r="K127" i="1"/>
  <c r="I127" i="1"/>
  <c r="K122" i="1"/>
  <c r="I122" i="1"/>
  <c r="K121" i="1"/>
  <c r="I121" i="1"/>
  <c r="L121" i="1" s="1"/>
  <c r="L120" i="1"/>
  <c r="K120" i="1"/>
  <c r="I120" i="1"/>
  <c r="K119" i="1"/>
  <c r="L119" i="1" s="1"/>
  <c r="I119" i="1"/>
  <c r="K118" i="1"/>
  <c r="I118" i="1"/>
  <c r="L118" i="1" s="1"/>
  <c r="L117" i="1"/>
  <c r="K117" i="1"/>
  <c r="I117" i="1"/>
  <c r="K116" i="1"/>
  <c r="L116" i="1" s="1"/>
  <c r="I116" i="1"/>
  <c r="K111" i="1"/>
  <c r="I111" i="1"/>
  <c r="K110" i="1"/>
  <c r="I110" i="1"/>
  <c r="L109" i="1"/>
  <c r="K109" i="1"/>
  <c r="I109" i="1"/>
  <c r="K108" i="1"/>
  <c r="L108" i="1" s="1"/>
  <c r="I108" i="1"/>
  <c r="K107" i="1"/>
  <c r="I107" i="1"/>
  <c r="L107" i="1" s="1"/>
  <c r="K106" i="1"/>
  <c r="I106" i="1"/>
  <c r="K105" i="1"/>
  <c r="I105" i="1"/>
  <c r="L105" i="1" s="1"/>
  <c r="L104" i="1"/>
  <c r="K104" i="1"/>
  <c r="I104" i="1"/>
  <c r="L103" i="1"/>
  <c r="K103" i="1"/>
  <c r="I103" i="1"/>
  <c r="K102" i="1"/>
  <c r="I102" i="1"/>
  <c r="L102" i="1" s="1"/>
  <c r="K101" i="1"/>
  <c r="I101" i="1"/>
  <c r="L101" i="1" s="1"/>
  <c r="L100" i="1"/>
  <c r="K100" i="1"/>
  <c r="I100" i="1"/>
  <c r="K99" i="1"/>
  <c r="L99" i="1" s="1"/>
  <c r="I99" i="1"/>
  <c r="K98" i="1"/>
  <c r="I98" i="1"/>
  <c r="L98" i="1" s="1"/>
  <c r="L97" i="1"/>
  <c r="K97" i="1"/>
  <c r="I97" i="1"/>
  <c r="K96" i="1"/>
  <c r="L96" i="1" s="1"/>
  <c r="I96" i="1"/>
  <c r="K95" i="1"/>
  <c r="I95" i="1"/>
  <c r="L95" i="1" s="1"/>
  <c r="K94" i="1"/>
  <c r="I94" i="1"/>
  <c r="L93" i="1"/>
  <c r="K93" i="1"/>
  <c r="I93" i="1"/>
  <c r="K92" i="1"/>
  <c r="L92" i="1" s="1"/>
  <c r="I92" i="1"/>
  <c r="K91" i="1"/>
  <c r="I91" i="1"/>
  <c r="L91" i="1" s="1"/>
  <c r="K90" i="1"/>
  <c r="I90" i="1"/>
  <c r="K89" i="1"/>
  <c r="I89" i="1"/>
  <c r="L89" i="1" s="1"/>
  <c r="L88" i="1"/>
  <c r="K88" i="1"/>
  <c r="I88" i="1"/>
  <c r="L87" i="1"/>
  <c r="K87" i="1"/>
  <c r="I87" i="1"/>
  <c r="K86" i="1"/>
  <c r="I86" i="1"/>
  <c r="L86" i="1" s="1"/>
  <c r="K85" i="1"/>
  <c r="I85" i="1"/>
  <c r="L85" i="1" s="1"/>
  <c r="L84" i="1"/>
  <c r="K84" i="1"/>
  <c r="I84" i="1"/>
  <c r="K83" i="1"/>
  <c r="L83" i="1" s="1"/>
  <c r="I83" i="1"/>
  <c r="K82" i="1"/>
  <c r="I82" i="1"/>
  <c r="L82" i="1" s="1"/>
  <c r="L81" i="1"/>
  <c r="K81" i="1"/>
  <c r="I81" i="1"/>
  <c r="K80" i="1"/>
  <c r="L80" i="1" s="1"/>
  <c r="I80" i="1"/>
  <c r="K79" i="1"/>
  <c r="I79" i="1"/>
  <c r="L79" i="1" s="1"/>
  <c r="K78" i="1"/>
  <c r="I78" i="1"/>
  <c r="L77" i="1"/>
  <c r="K77" i="1"/>
  <c r="I77" i="1"/>
  <c r="K76" i="1"/>
  <c r="L76" i="1" s="1"/>
  <c r="I76" i="1"/>
  <c r="K75" i="1"/>
  <c r="I75" i="1"/>
  <c r="L75" i="1" s="1"/>
  <c r="K74" i="1"/>
  <c r="I74" i="1"/>
  <c r="K73" i="1"/>
  <c r="I73" i="1"/>
  <c r="L73" i="1" s="1"/>
  <c r="K62" i="1"/>
  <c r="L62" i="1" s="1"/>
  <c r="I62" i="1"/>
  <c r="K61" i="1"/>
  <c r="K63" i="1" s="1"/>
  <c r="I61" i="1"/>
  <c r="L60" i="1"/>
  <c r="K60" i="1"/>
  <c r="I60" i="1"/>
  <c r="K59" i="1"/>
  <c r="L59" i="1" s="1"/>
  <c r="I59" i="1"/>
  <c r="K58" i="1"/>
  <c r="I58" i="1"/>
  <c r="L58" i="1" s="1"/>
  <c r="K57" i="1"/>
  <c r="I57" i="1"/>
  <c r="L56" i="1"/>
  <c r="K56" i="1"/>
  <c r="I56" i="1"/>
  <c r="K55" i="1"/>
  <c r="L55" i="1" s="1"/>
  <c r="I55" i="1"/>
  <c r="K54" i="1"/>
  <c r="I54" i="1"/>
  <c r="L54" i="1" s="1"/>
  <c r="K53" i="1"/>
  <c r="I53" i="1"/>
  <c r="K52" i="1"/>
  <c r="I52" i="1"/>
  <c r="L52" i="1" s="1"/>
  <c r="L51" i="1"/>
  <c r="K51" i="1"/>
  <c r="I51" i="1"/>
  <c r="L50" i="1"/>
  <c r="K50" i="1"/>
  <c r="I50" i="1"/>
  <c r="K49" i="1"/>
  <c r="I49" i="1"/>
  <c r="L49" i="1" s="1"/>
  <c r="K48" i="1"/>
  <c r="I48" i="1"/>
  <c r="L48" i="1" s="1"/>
  <c r="L47" i="1"/>
  <c r="K47" i="1"/>
  <c r="I47" i="1"/>
  <c r="K46" i="1"/>
  <c r="L46" i="1" s="1"/>
  <c r="I46" i="1"/>
  <c r="K45" i="1"/>
  <c r="I45" i="1"/>
  <c r="L45" i="1" s="1"/>
  <c r="L44" i="1"/>
  <c r="K44" i="1"/>
  <c r="I44" i="1"/>
  <c r="K43" i="1"/>
  <c r="L43" i="1" s="1"/>
  <c r="I43" i="1"/>
  <c r="K42" i="1"/>
  <c r="I42" i="1"/>
  <c r="L42" i="1" s="1"/>
  <c r="K41" i="1"/>
  <c r="I41" i="1"/>
  <c r="L40" i="1"/>
  <c r="K40" i="1"/>
  <c r="I40" i="1"/>
  <c r="K39" i="1"/>
  <c r="L39" i="1" s="1"/>
  <c r="I39" i="1"/>
  <c r="K38" i="1"/>
  <c r="I38" i="1"/>
  <c r="L38" i="1" s="1"/>
  <c r="K37" i="1"/>
  <c r="I37" i="1"/>
  <c r="K36" i="1"/>
  <c r="I36" i="1"/>
  <c r="L36" i="1" s="1"/>
  <c r="L35" i="1"/>
  <c r="K35" i="1"/>
  <c r="I35" i="1"/>
  <c r="L34" i="1"/>
  <c r="K34" i="1"/>
  <c r="I34" i="1"/>
  <c r="K33" i="1"/>
  <c r="I33" i="1"/>
  <c r="L33" i="1" s="1"/>
  <c r="K32" i="1"/>
  <c r="I32" i="1"/>
  <c r="L32" i="1" s="1"/>
  <c r="L31" i="1"/>
  <c r="K31" i="1"/>
  <c r="I31" i="1"/>
  <c r="K30" i="1"/>
  <c r="L30" i="1" s="1"/>
  <c r="I30" i="1"/>
  <c r="K29" i="1"/>
  <c r="I29" i="1"/>
  <c r="L29" i="1" s="1"/>
  <c r="L28" i="1"/>
  <c r="K28" i="1"/>
  <c r="I28" i="1"/>
  <c r="K27" i="1"/>
  <c r="L27" i="1" s="1"/>
  <c r="I27" i="1"/>
  <c r="K26" i="1"/>
  <c r="I26" i="1"/>
  <c r="L26" i="1" s="1"/>
  <c r="K25" i="1"/>
  <c r="I25" i="1"/>
  <c r="K24" i="1"/>
  <c r="L24" i="1" s="1"/>
  <c r="I24" i="1"/>
  <c r="K23" i="1"/>
  <c r="I23" i="1"/>
  <c r="L23" i="1" s="1"/>
  <c r="K22" i="1"/>
  <c r="I22" i="1"/>
  <c r="L22" i="1" s="1"/>
  <c r="L21" i="1"/>
  <c r="K21" i="1"/>
  <c r="I21" i="1"/>
  <c r="K20" i="1"/>
  <c r="L20" i="1" s="1"/>
  <c r="I20" i="1"/>
  <c r="K19" i="1"/>
  <c r="I19" i="1"/>
  <c r="L19" i="1" s="1"/>
  <c r="K18" i="1"/>
  <c r="I18" i="1"/>
  <c r="L18" i="1" s="1"/>
  <c r="L17" i="1"/>
  <c r="K17" i="1"/>
  <c r="I17" i="1"/>
  <c r="K12" i="1"/>
  <c r="K11" i="1"/>
  <c r="I11" i="1"/>
  <c r="K10" i="1"/>
  <c r="I10" i="1"/>
  <c r="L11" i="1" l="1"/>
  <c r="I12" i="1"/>
  <c r="L10" i="1"/>
  <c r="L210" i="1"/>
  <c r="L25" i="1"/>
  <c r="L41" i="1"/>
  <c r="L57" i="1"/>
  <c r="L78" i="1"/>
  <c r="L94" i="1"/>
  <c r="L110" i="1"/>
  <c r="L111" i="1" s="1"/>
  <c r="L134" i="1"/>
  <c r="L150" i="1"/>
  <c r="K172" i="1"/>
  <c r="L206" i="1"/>
  <c r="L209" i="1"/>
  <c r="I210" i="1"/>
  <c r="K236" i="1"/>
  <c r="L274" i="1"/>
  <c r="L306" i="1"/>
  <c r="L314" i="1"/>
  <c r="L322" i="1"/>
  <c r="L330" i="1"/>
  <c r="I340" i="1"/>
  <c r="L338" i="1"/>
  <c r="L340" i="1" s="1"/>
  <c r="L346" i="1"/>
  <c r="L354" i="1"/>
  <c r="L362" i="1"/>
  <c r="L370" i="1"/>
  <c r="L378" i="1"/>
  <c r="L394" i="1"/>
  <c r="L433" i="1"/>
  <c r="K464" i="1"/>
  <c r="K530" i="1"/>
  <c r="L122" i="1"/>
  <c r="I63" i="1"/>
  <c r="L61" i="1"/>
  <c r="L63" i="1" s="1"/>
  <c r="L285" i="1"/>
  <c r="L286" i="1" s="1"/>
  <c r="I286" i="1"/>
  <c r="L12" i="1"/>
  <c r="L37" i="1"/>
  <c r="L53" i="1"/>
  <c r="L74" i="1"/>
  <c r="L90" i="1"/>
  <c r="L106" i="1"/>
  <c r="L130" i="1"/>
  <c r="L146" i="1"/>
  <c r="L166" i="1"/>
  <c r="L198" i="1"/>
  <c r="L230" i="1"/>
  <c r="L266" i="1"/>
  <c r="L294" i="1"/>
  <c r="I299" i="1"/>
  <c r="L297" i="1"/>
  <c r="K456" i="1"/>
  <c r="L495" i="1"/>
  <c r="L496" i="1" s="1"/>
  <c r="I502" i="1"/>
  <c r="I511" i="1"/>
  <c r="I530" i="1" s="1"/>
  <c r="L509" i="1"/>
  <c r="L511" i="1" s="1"/>
  <c r="L527" i="1"/>
  <c r="L529" i="1" s="1"/>
  <c r="L162" i="1"/>
  <c r="I172" i="1"/>
  <c r="L170" i="1"/>
  <c r="L172" i="1" s="1"/>
  <c r="L178" i="1"/>
  <c r="I188" i="1"/>
  <c r="L186" i="1"/>
  <c r="L188" i="1" s="1"/>
  <c r="L194" i="1"/>
  <c r="L202" i="1"/>
  <c r="L226" i="1"/>
  <c r="I236" i="1"/>
  <c r="L234" i="1"/>
  <c r="L236" i="1" s="1"/>
  <c r="L246" i="1"/>
  <c r="L254" i="1"/>
  <c r="L262" i="1"/>
  <c r="L270" i="1"/>
  <c r="L278" i="1"/>
  <c r="L298" i="1"/>
  <c r="L390" i="1"/>
  <c r="L398" i="1"/>
  <c r="L406" i="1"/>
  <c r="L414" i="1"/>
  <c r="L429" i="1"/>
  <c r="L437" i="1"/>
  <c r="I447" i="1"/>
  <c r="L445" i="1"/>
  <c r="L447" i="1" s="1"/>
  <c r="I456" i="1"/>
  <c r="L454" i="1"/>
  <c r="L456" i="1" s="1"/>
  <c r="I464" i="1"/>
  <c r="L462" i="1"/>
  <c r="L464" i="1" s="1"/>
  <c r="I472" i="1"/>
  <c r="L470" i="1"/>
  <c r="L472" i="1" s="1"/>
  <c r="L478" i="1"/>
  <c r="L486" i="1"/>
  <c r="L522" i="1"/>
  <c r="L299" i="1" l="1"/>
  <c r="L530" i="1" s="1"/>
</calcChain>
</file>

<file path=xl/sharedStrings.xml><?xml version="1.0" encoding="utf-8"?>
<sst xmlns="http://schemas.openxmlformats.org/spreadsheetml/2006/main" count="2286" uniqueCount="857">
  <si>
    <t>Zał. nr 2 Formularz asortymentowo-ilościowy</t>
  </si>
  <si>
    <t>SPSR.271.1.2026.ŁR</t>
  </si>
  <si>
    <t>TYTUŁ POSTĘPOWANIA:</t>
  </si>
  <si>
    <t>„Dostawa leków i  produktów dietetycznych w 22 pakietach do Magazynu Apteki Szpitalnej Samodzielnego Publicznego Szpitala Rejonowego w Nowogardzie w okresie 12 miesięcy od daty podpisania umowy”</t>
  </si>
  <si>
    <t>Pak. 1</t>
  </si>
  <si>
    <t>Lp.</t>
  </si>
  <si>
    <t>Nazwa międzynarodowa</t>
  </si>
  <si>
    <t>Nazwa handlowa oferowanego produktu/Producent</t>
  </si>
  <si>
    <t>Postać leku</t>
  </si>
  <si>
    <t>Dawka leku</t>
  </si>
  <si>
    <t>Opis opakowania</t>
  </si>
  <si>
    <t>Wielkość zamówienia na 12 miesięcy</t>
  </si>
  <si>
    <t>Cena jednostkowa netto</t>
  </si>
  <si>
    <t>Wartość netto</t>
  </si>
  <si>
    <t>Stawka VAT w %</t>
  </si>
  <si>
    <t>Wartość VAT</t>
  </si>
  <si>
    <t>Wartość brutto</t>
  </si>
  <si>
    <t>1</t>
  </si>
  <si>
    <t>2</t>
  </si>
  <si>
    <t>3</t>
  </si>
  <si>
    <t>4</t>
  </si>
  <si>
    <t>5</t>
  </si>
  <si>
    <t>7</t>
  </si>
  <si>
    <t>8</t>
  </si>
  <si>
    <t>9</t>
  </si>
  <si>
    <t>10</t>
  </si>
  <si>
    <t>11</t>
  </si>
  <si>
    <t>12</t>
  </si>
  <si>
    <t>1.</t>
  </si>
  <si>
    <t>Albuminum Humanum</t>
  </si>
  <si>
    <t>inj.</t>
  </si>
  <si>
    <t>50 ml</t>
  </si>
  <si>
    <t>2.</t>
  </si>
  <si>
    <t>100 ml</t>
  </si>
  <si>
    <t>RAZEM:</t>
  </si>
  <si>
    <t>X</t>
  </si>
  <si>
    <t>Pak. 2</t>
  </si>
  <si>
    <t>Bupivacaini hydrochloridum</t>
  </si>
  <si>
    <t>fiol.</t>
  </si>
  <si>
    <t>5mg/ml</t>
  </si>
  <si>
    <t>5 fiol x 20 ml</t>
  </si>
  <si>
    <t>Bupivacainum Spinal 0.5% Heavy</t>
  </si>
  <si>
    <t>inj. iv</t>
  </si>
  <si>
    <t>5mg /ml</t>
  </si>
  <si>
    <t>5 amp. X 4 ml</t>
  </si>
  <si>
    <t>3.</t>
  </si>
  <si>
    <t>Piracetamum</t>
  </si>
  <si>
    <t>inj. iv.</t>
  </si>
  <si>
    <t>12 g.</t>
  </si>
  <si>
    <t>wlew i.v.60 ml</t>
  </si>
  <si>
    <t>4.</t>
  </si>
  <si>
    <t>Metronidazolum</t>
  </si>
  <si>
    <t>tabl.</t>
  </si>
  <si>
    <t>250 mg</t>
  </si>
  <si>
    <t>20 tabl.</t>
  </si>
  <si>
    <t>5.</t>
  </si>
  <si>
    <t>TABL.</t>
  </si>
  <si>
    <t>1200mg</t>
  </si>
  <si>
    <t>6.</t>
  </si>
  <si>
    <t>fl. 100 ml</t>
  </si>
  <si>
    <t>7.</t>
  </si>
  <si>
    <t>Metamizolum</t>
  </si>
  <si>
    <t>500mg</t>
  </si>
  <si>
    <t>12tabl.</t>
  </si>
  <si>
    <t>8.</t>
  </si>
  <si>
    <t>500 mg / ml.</t>
  </si>
  <si>
    <t>5 amp. x 5 ml</t>
  </si>
  <si>
    <t>9.</t>
  </si>
  <si>
    <t>500 mg / ml</t>
  </si>
  <si>
    <t>5 amp. x 2 ml</t>
  </si>
  <si>
    <t>10.</t>
  </si>
  <si>
    <t>Heparinum</t>
  </si>
  <si>
    <t>inj /i.v</t>
  </si>
  <si>
    <t>5000 j.m./ml</t>
  </si>
  <si>
    <t>10 fiol. 5 ml</t>
  </si>
  <si>
    <t>11.</t>
  </si>
  <si>
    <t>Midazolamum</t>
  </si>
  <si>
    <t>5 mg /1 ml</t>
  </si>
  <si>
    <t>10 amp 1 ml</t>
  </si>
  <si>
    <t>12.</t>
  </si>
  <si>
    <t>5 mg /5 ml</t>
  </si>
  <si>
    <t>10 amp 5 ml</t>
  </si>
  <si>
    <t>13.</t>
  </si>
  <si>
    <t>50mg/10 ml</t>
  </si>
  <si>
    <t>5 amp x 10 ml</t>
  </si>
  <si>
    <t>14.</t>
  </si>
  <si>
    <t>Propofol</t>
  </si>
  <si>
    <t>5 fiol. 20 ml</t>
  </si>
  <si>
    <t>15.</t>
  </si>
  <si>
    <t>Lidocaina h / chl</t>
  </si>
  <si>
    <t>inj iv</t>
  </si>
  <si>
    <t>10 mg / ml</t>
  </si>
  <si>
    <t>10 amp 2 ml</t>
  </si>
  <si>
    <t>16.</t>
  </si>
  <si>
    <t>200mg / 20 ml</t>
  </si>
  <si>
    <t>5fiol 20 ml</t>
  </si>
  <si>
    <t>17.</t>
  </si>
  <si>
    <t>20 mg / ml</t>
  </si>
  <si>
    <t>18.</t>
  </si>
  <si>
    <t>400 mg / 20 ml</t>
  </si>
  <si>
    <t xml:space="preserve"> 5 fiol 20 ml</t>
  </si>
  <si>
    <t>19.</t>
  </si>
  <si>
    <t>Tramadolum</t>
  </si>
  <si>
    <t>100 mg</t>
  </si>
  <si>
    <t>5 amp.x 2 ml</t>
  </si>
  <si>
    <t>20.</t>
  </si>
  <si>
    <t>50 mg.</t>
  </si>
  <si>
    <t>5 amp x 1 ml</t>
  </si>
  <si>
    <t>21.</t>
  </si>
  <si>
    <t>100mg</t>
  </si>
  <si>
    <t>30 tabl powl</t>
  </si>
  <si>
    <t>22.</t>
  </si>
  <si>
    <t>150 mg</t>
  </si>
  <si>
    <t>23.</t>
  </si>
  <si>
    <t>kaps.</t>
  </si>
  <si>
    <t>50 mg</t>
  </si>
  <si>
    <t>20 kaps.</t>
  </si>
  <si>
    <t>24.</t>
  </si>
  <si>
    <t>Tramadolum+ Paracetamolum</t>
  </si>
  <si>
    <t>325 mg+37,5 mg</t>
  </si>
  <si>
    <t>60 tabl. powl.</t>
  </si>
  <si>
    <t>25.</t>
  </si>
  <si>
    <t>Esomeprazol</t>
  </si>
  <si>
    <t>fiol.iv.</t>
  </si>
  <si>
    <t>40mg</t>
  </si>
  <si>
    <t xml:space="preserve"> 10 fiol.</t>
  </si>
  <si>
    <t>26.</t>
  </si>
  <si>
    <t>Rosuvastatin</t>
  </si>
  <si>
    <t>tabl. powl.</t>
  </si>
  <si>
    <t>10 mg</t>
  </si>
  <si>
    <t>30tabl.</t>
  </si>
  <si>
    <t>27.</t>
  </si>
  <si>
    <t>tabl.powl.</t>
  </si>
  <si>
    <t>20mg</t>
  </si>
  <si>
    <t>28.</t>
  </si>
  <si>
    <t>Tranexamic Acid</t>
  </si>
  <si>
    <t>inj.iv</t>
  </si>
  <si>
    <t>500mg / 5 ml</t>
  </si>
  <si>
    <t>5 amp.5 ml</t>
  </si>
  <si>
    <t>29.</t>
  </si>
  <si>
    <t>5 mg</t>
  </si>
  <si>
    <t>30.</t>
  </si>
  <si>
    <t>Furosemid</t>
  </si>
  <si>
    <t>inj</t>
  </si>
  <si>
    <t>20 mg / 2 ml</t>
  </si>
  <si>
    <t>50 amp</t>
  </si>
  <si>
    <t>31.</t>
  </si>
  <si>
    <t>tabl</t>
  </si>
  <si>
    <t>40 mg</t>
  </si>
  <si>
    <t>30 tabl</t>
  </si>
  <si>
    <t>32.</t>
  </si>
  <si>
    <t>Acidum acetylsalicylicum</t>
  </si>
  <si>
    <t>75 mg</t>
  </si>
  <si>
    <t>60 tabl dojelitowych</t>
  </si>
  <si>
    <t>33.</t>
  </si>
  <si>
    <t>34.</t>
  </si>
  <si>
    <t>Carvedilolum</t>
  </si>
  <si>
    <t>25 mg</t>
  </si>
  <si>
    <t>30 tabl.</t>
  </si>
  <si>
    <t>35.</t>
  </si>
  <si>
    <t>36.</t>
  </si>
  <si>
    <t>6,25 mg</t>
  </si>
  <si>
    <t>37.</t>
  </si>
  <si>
    <t>Sotalol</t>
  </si>
  <si>
    <t>80 mg</t>
  </si>
  <si>
    <t>38.</t>
  </si>
  <si>
    <t>60 tabl</t>
  </si>
  <si>
    <t>39.</t>
  </si>
  <si>
    <t>Cetyryzyna</t>
  </si>
  <si>
    <t>40.</t>
  </si>
  <si>
    <t>Fluconazolum</t>
  </si>
  <si>
    <t>14 tabl</t>
  </si>
  <si>
    <t>41.</t>
  </si>
  <si>
    <t>Loperamid</t>
  </si>
  <si>
    <t>2 mg</t>
  </si>
  <si>
    <t>42.</t>
  </si>
  <si>
    <t>Fluconazole</t>
  </si>
  <si>
    <t>roztwór do infuzji</t>
  </si>
  <si>
    <t>2mg/1ml</t>
  </si>
  <si>
    <t>43.</t>
  </si>
  <si>
    <t>Baclofen</t>
  </si>
  <si>
    <t>10mg</t>
  </si>
  <si>
    <t>50tabl.</t>
  </si>
  <si>
    <t>44.</t>
  </si>
  <si>
    <t>Hydrocortisonum</t>
  </si>
  <si>
    <t>proszek do sporządzania roztworu</t>
  </si>
  <si>
    <t>1fiolka</t>
  </si>
  <si>
    <t>45.</t>
  </si>
  <si>
    <t>25mg</t>
  </si>
  <si>
    <t>46.</t>
  </si>
  <si>
    <t>Theophyllinum</t>
  </si>
  <si>
    <t>1,2mg/ml</t>
  </si>
  <si>
    <t>250ml</t>
  </si>
  <si>
    <t>Poz. 11,13 Możliwość mieszania w jednej strzykawce z produktem Morphini Sulas WZF,</t>
  </si>
  <si>
    <t>Poz. 12 z EDTA</t>
  </si>
  <si>
    <t>Poz. 8,9 - możliwość mieszania z produktem Poltram 50 i Poltram 100, 50 mg/ml, roztwór do wstrzykiwań.</t>
  </si>
  <si>
    <t>Poz. 19,20 - możliwośc miesznia z produktem Pyralgin 0,5 g/ml 5ml i 2ml, roztwór do wstrzykiwań.</t>
  </si>
  <si>
    <t>Poz. 15,16,17,18 - dozylne leczenie bólu w okresie około operacyjnym.</t>
  </si>
  <si>
    <t>Pak. 3</t>
  </si>
  <si>
    <t>Hydroxyzinum</t>
  </si>
  <si>
    <t>amp</t>
  </si>
  <si>
    <t>50 mg /ml</t>
  </si>
  <si>
    <t>5 amp 2 ml</t>
  </si>
  <si>
    <t>Clopidogrel</t>
  </si>
  <si>
    <t>28 tabl</t>
  </si>
  <si>
    <t>Drotaverine</t>
  </si>
  <si>
    <t>20tabl.</t>
  </si>
  <si>
    <t>20 tabl</t>
  </si>
  <si>
    <t>inj / im/ iv</t>
  </si>
  <si>
    <t>40mg/2ml</t>
  </si>
  <si>
    <t>5 amp.2 ml</t>
  </si>
  <si>
    <t>Tamsulosini h/chloridum</t>
  </si>
  <si>
    <t>0,4mg</t>
  </si>
  <si>
    <t>30kaps.</t>
  </si>
  <si>
    <t>Bromek Ipratropium</t>
  </si>
  <si>
    <t>plyn do inh</t>
  </si>
  <si>
    <t>20 ml</t>
  </si>
  <si>
    <t>Kwas asparaginowy</t>
  </si>
  <si>
    <t>50 tabl.</t>
  </si>
  <si>
    <t>Aethylum chloratum</t>
  </si>
  <si>
    <t>spray</t>
  </si>
  <si>
    <t>70 g.</t>
  </si>
  <si>
    <t>Lacidipinum</t>
  </si>
  <si>
    <t>4mg</t>
  </si>
  <si>
    <t>28tabl.powl.</t>
  </si>
  <si>
    <t>Doxazosinum</t>
  </si>
  <si>
    <t>Smecta</t>
  </si>
  <si>
    <t>proszek do rozpuszczania</t>
  </si>
  <si>
    <t>3 g</t>
  </si>
  <si>
    <t>30 saszetek</t>
  </si>
  <si>
    <t>Acetylocysteine</t>
  </si>
  <si>
    <t>proszek do spoż.roztw.</t>
  </si>
  <si>
    <t>200md/5g</t>
  </si>
  <si>
    <t>20saszet.5g</t>
  </si>
  <si>
    <t>600mg/5g</t>
  </si>
  <si>
    <t>20sasz.5g</t>
  </si>
  <si>
    <t>Winpocetyna</t>
  </si>
  <si>
    <t>100 tabl.</t>
  </si>
  <si>
    <t>Fenoterol hydrobromide, Ipratropinum bromide</t>
  </si>
  <si>
    <t>płyn do inh.</t>
  </si>
  <si>
    <t>0,5 mg+0,25 mg / ml</t>
  </si>
  <si>
    <t>Nicergolinum</t>
  </si>
  <si>
    <t>Eplerenon</t>
  </si>
  <si>
    <t>50mg</t>
  </si>
  <si>
    <t>180tabl.</t>
  </si>
  <si>
    <t>10 mg / 2 ml</t>
  </si>
  <si>
    <t>10 amp</t>
  </si>
  <si>
    <t>Urapidil</t>
  </si>
  <si>
    <t>inj.iv.</t>
  </si>
  <si>
    <t>5 mg / ml</t>
  </si>
  <si>
    <t>5 amp</t>
  </si>
  <si>
    <t>Metoprolol</t>
  </si>
  <si>
    <t>23,75mg</t>
  </si>
  <si>
    <t>30szt</t>
  </si>
  <si>
    <t>1 mg/1ml</t>
  </si>
  <si>
    <t>5 amp/ 5ml</t>
  </si>
  <si>
    <t>Saccharomyces Boulardi</t>
  </si>
  <si>
    <t>kaps</t>
  </si>
  <si>
    <t>50 kaps</t>
  </si>
  <si>
    <t>UMAN Big</t>
  </si>
  <si>
    <t>amp.</t>
  </si>
  <si>
    <t>180jm</t>
  </si>
  <si>
    <t>1ml</t>
  </si>
  <si>
    <t>Antytoksyna jadu żmij inj.500j /5 ml 1 amp</t>
  </si>
  <si>
    <t>inj. im.</t>
  </si>
  <si>
    <t>500j/5ml1amp</t>
  </si>
  <si>
    <t xml:space="preserve"> amp.</t>
  </si>
  <si>
    <t>Szczepionka  tężcowa adsorbowana</t>
  </si>
  <si>
    <t>inj. s.c.</t>
  </si>
  <si>
    <t>0,5 ml</t>
  </si>
  <si>
    <t>1amp/0,5ml</t>
  </si>
  <si>
    <t>Levothyrosine sodium</t>
  </si>
  <si>
    <t>100tabl.</t>
  </si>
  <si>
    <t>Syldenenafil</t>
  </si>
  <si>
    <t>4tabl.</t>
  </si>
  <si>
    <t>Lizynopryl</t>
  </si>
  <si>
    <t>28szt.</t>
  </si>
  <si>
    <t>Salbutamolum</t>
  </si>
  <si>
    <t>płyn do inh. z nebulizatora</t>
  </si>
  <si>
    <t>1 mg/ ml</t>
  </si>
  <si>
    <t>20 amp. 2,5 ml</t>
  </si>
  <si>
    <t>2 mg/ ml</t>
  </si>
  <si>
    <t>Clotrimazolum</t>
  </si>
  <si>
    <t>tab. dopoch</t>
  </si>
  <si>
    <t>6 tabl</t>
  </si>
  <si>
    <t>krem</t>
  </si>
  <si>
    <t>10 mg / g</t>
  </si>
  <si>
    <t>20 g</t>
  </si>
  <si>
    <t>300 mg</t>
  </si>
  <si>
    <t>50 tabl</t>
  </si>
  <si>
    <t>Kalii chloridum</t>
  </si>
  <si>
    <t>391mg jonów potasu</t>
  </si>
  <si>
    <t>60 tabl o przdł.</t>
  </si>
  <si>
    <t>Bisacodylum</t>
  </si>
  <si>
    <t>czop.</t>
  </si>
  <si>
    <t>5mg</t>
  </si>
  <si>
    <t>10czop.</t>
  </si>
  <si>
    <t>Pak. 4</t>
  </si>
  <si>
    <t>Clindamycinum</t>
  </si>
  <si>
    <t>600 mg / 4 ml</t>
  </si>
  <si>
    <t>Lactulosum</t>
  </si>
  <si>
    <t>syrop</t>
  </si>
  <si>
    <t>9,75 g / 15 ml</t>
  </si>
  <si>
    <t>500 ml</t>
  </si>
  <si>
    <t>16 kaps</t>
  </si>
  <si>
    <t>Clindamycin</t>
  </si>
  <si>
    <t>600 mg</t>
  </si>
  <si>
    <t>30 kaps</t>
  </si>
  <si>
    <t>Vancomycin</t>
  </si>
  <si>
    <t>5 fiol.</t>
  </si>
  <si>
    <t>fiol</t>
  </si>
  <si>
    <t>1 g</t>
  </si>
  <si>
    <t>5 fiol</t>
  </si>
  <si>
    <t>Pak. 5</t>
  </si>
  <si>
    <t>5 fiol. s subst + rozp</t>
  </si>
  <si>
    <t>Sulfatiazolu  sól srebrowa</t>
  </si>
  <si>
    <t>100g</t>
  </si>
  <si>
    <t>15 g</t>
  </si>
  <si>
    <t>Betametazon+klotrimazol+gentamycyna</t>
  </si>
  <si>
    <t>maść</t>
  </si>
  <si>
    <t>0.64mg+10mg+1mg</t>
  </si>
  <si>
    <t>15g</t>
  </si>
  <si>
    <t>Sól sodowa fosforanun deksametazonu</t>
  </si>
  <si>
    <t>0,004 / 1 ml</t>
  </si>
  <si>
    <t>0,008 / 2 ml</t>
  </si>
  <si>
    <t>Lidocain typ.A</t>
  </si>
  <si>
    <t>żel</t>
  </si>
  <si>
    <t>30g</t>
  </si>
  <si>
    <t>Lidocain typ.U</t>
  </si>
  <si>
    <t>Promazyna</t>
  </si>
  <si>
    <t>draż</t>
  </si>
  <si>
    <t>60 draż</t>
  </si>
  <si>
    <t>Chlorek Suksametonium</t>
  </si>
  <si>
    <t>200 mg</t>
  </si>
  <si>
    <t>10 fiol  liof</t>
  </si>
  <si>
    <t>8mg/5ml</t>
  </si>
  <si>
    <t>200ml</t>
  </si>
  <si>
    <t>Clonidini Hydrochloricum</t>
  </si>
  <si>
    <t>75 ug</t>
  </si>
  <si>
    <t>Neomycyna</t>
  </si>
  <si>
    <t>maść oczna</t>
  </si>
  <si>
    <t>acidum salicilicum,Flumetasonum</t>
  </si>
  <si>
    <t>0,2mg+30mg</t>
  </si>
  <si>
    <t>METRONIDAZOLUM</t>
  </si>
  <si>
    <t>10mg/g/15g</t>
  </si>
  <si>
    <t>Risperidon</t>
  </si>
  <si>
    <t>1mg</t>
  </si>
  <si>
    <t>2mg</t>
  </si>
  <si>
    <t>Chlorprothixeni ch/h</t>
  </si>
  <si>
    <t>Sulpirydum</t>
  </si>
  <si>
    <t>kaps.twarde</t>
  </si>
  <si>
    <t>24kaps.</t>
  </si>
  <si>
    <t>Clorowodorek memantyny</t>
  </si>
  <si>
    <t>56tabl</t>
  </si>
  <si>
    <t>Carbamazepina</t>
  </si>
  <si>
    <t>tabl.o przedł.uwal.</t>
  </si>
  <si>
    <t>300mg</t>
  </si>
  <si>
    <t>600mg</t>
  </si>
  <si>
    <t>Levetiracetam</t>
  </si>
  <si>
    <t>Levomepromazinum</t>
  </si>
  <si>
    <t>Mirtazapina</t>
  </si>
  <si>
    <t>tabl.rozp.</t>
  </si>
  <si>
    <t>15mg</t>
  </si>
  <si>
    <t>escitalopram</t>
  </si>
  <si>
    <t>Trazodonum</t>
  </si>
  <si>
    <t>150mg</t>
  </si>
  <si>
    <t>60tabl.</t>
  </si>
  <si>
    <t>Mianserini hydrochloridum</t>
  </si>
  <si>
    <t>90tabl.</t>
  </si>
  <si>
    <t>Lewodopum+benserazidum</t>
  </si>
  <si>
    <t>kapsułki</t>
  </si>
  <si>
    <t>100mg/25mg</t>
  </si>
  <si>
    <t>100szt</t>
  </si>
  <si>
    <t>KAPS.O POWOLNYM UWALNIANIU</t>
  </si>
  <si>
    <t>200mg+50mg</t>
  </si>
  <si>
    <t>Olanzapina</t>
  </si>
  <si>
    <t>28tabl.</t>
  </si>
  <si>
    <t>Gabapentyna</t>
  </si>
  <si>
    <t>100szt.</t>
  </si>
  <si>
    <t>Ambroxol</t>
  </si>
  <si>
    <t>15mg/2mll</t>
  </si>
  <si>
    <t>10amp.</t>
  </si>
  <si>
    <t>Meropenemum</t>
  </si>
  <si>
    <t>10fiol.</t>
  </si>
  <si>
    <t>1000mg</t>
  </si>
  <si>
    <t>Pak. 6</t>
  </si>
  <si>
    <t>Adenosine</t>
  </si>
  <si>
    <t>inj /iv</t>
  </si>
  <si>
    <t>6mg / 2ml</t>
  </si>
  <si>
    <t>6 fiol.2 ml</t>
  </si>
  <si>
    <t>Natrii polystyreni sulfonas</t>
  </si>
  <si>
    <t>proszek</t>
  </si>
  <si>
    <t>454g</t>
  </si>
  <si>
    <t>Amiodarone</t>
  </si>
  <si>
    <t>50mg/ml</t>
  </si>
  <si>
    <t>6 amp 3 ml</t>
  </si>
  <si>
    <t>200mg</t>
  </si>
  <si>
    <t>Acidum Valproicum</t>
  </si>
  <si>
    <t>tabl.powl. O predł.uwal.</t>
  </si>
  <si>
    <t>Teicoplaninum</t>
  </si>
  <si>
    <t>amp. + rozp.</t>
  </si>
  <si>
    <t>400 mg</t>
  </si>
  <si>
    <t>Tiapridum</t>
  </si>
  <si>
    <t>Spiramycin</t>
  </si>
  <si>
    <t>3,0 m.i.u</t>
  </si>
  <si>
    <t>10tabl.</t>
  </si>
  <si>
    <t>tabl.powl. O przedł.uwal.</t>
  </si>
  <si>
    <t>Enoxaparin - sodium</t>
  </si>
  <si>
    <t>300mg/3ml</t>
  </si>
  <si>
    <t>1 fiol.</t>
  </si>
  <si>
    <t>Pak. 7</t>
  </si>
  <si>
    <t>Stawka VAT</t>
  </si>
  <si>
    <t>Cefotaximum</t>
  </si>
  <si>
    <t xml:space="preserve"> fiol.</t>
  </si>
  <si>
    <t>Cefazolinum</t>
  </si>
  <si>
    <t>Ceftriaxsonum</t>
  </si>
  <si>
    <t>Cefuroximum</t>
  </si>
  <si>
    <t>750 mg</t>
  </si>
  <si>
    <t>fiol. do 30 ml</t>
  </si>
  <si>
    <t>1,5 g</t>
  </si>
  <si>
    <t xml:space="preserve"> fiol. do 30 ml</t>
  </si>
  <si>
    <t>Amikacinum</t>
  </si>
  <si>
    <t>0,25 / ml</t>
  </si>
  <si>
    <t>amp. 2 ml</t>
  </si>
  <si>
    <t>0,125 /  ml</t>
  </si>
  <si>
    <t>amp. 4 ml</t>
  </si>
  <si>
    <t>Ciprofloxacine</t>
  </si>
  <si>
    <t>50ml</t>
  </si>
  <si>
    <t>200 ml</t>
  </si>
  <si>
    <t>500 mg</t>
  </si>
  <si>
    <t>10 szt.</t>
  </si>
  <si>
    <t>tabl powl</t>
  </si>
  <si>
    <t>10 tabl.</t>
  </si>
  <si>
    <t>Ceftazidinum</t>
  </si>
  <si>
    <t>1000 mg</t>
  </si>
  <si>
    <t>Linkomycyna</t>
  </si>
  <si>
    <t>300mg/ml</t>
  </si>
  <si>
    <t>fiol.po 2 ml</t>
  </si>
  <si>
    <t>Linesolidum</t>
  </si>
  <si>
    <t>2mg/ml</t>
  </si>
  <si>
    <t>worek 300ml</t>
  </si>
  <si>
    <t>Roxytromycyna</t>
  </si>
  <si>
    <t>tab. powl.</t>
  </si>
  <si>
    <t>poz. 4,5,13 - jeden producent</t>
  </si>
  <si>
    <t>poz. 9,10,11,12 - jeden producent</t>
  </si>
  <si>
    <t>poz. 14 - trwałość po rozpuszczeniu przez 24h w temp. 2-8 stopni Celsjusza.</t>
  </si>
  <si>
    <t>Pak. 8</t>
  </si>
  <si>
    <t>Pak. 9</t>
  </si>
  <si>
    <t>Phosphates</t>
  </si>
  <si>
    <t>wlewki doodbyt.</t>
  </si>
  <si>
    <t>1fl 150 ml</t>
  </si>
  <si>
    <t>Kalium Chloratum  15 %</t>
  </si>
  <si>
    <t>150mg/ml</t>
  </si>
  <si>
    <t>1 amp 10 ml x50amp.</t>
  </si>
  <si>
    <t>Nalokson</t>
  </si>
  <si>
    <t>0,4 mg / 1 ml</t>
  </si>
  <si>
    <t>Adrenlinum  H / CHL</t>
  </si>
  <si>
    <t>1 mg / 1 ml</t>
  </si>
  <si>
    <t>Metyldopa</t>
  </si>
  <si>
    <t>250mg</t>
  </si>
  <si>
    <t>Digoxin</t>
  </si>
  <si>
    <t>0,5mg / 2 ml</t>
  </si>
  <si>
    <t>0,1 mg</t>
  </si>
  <si>
    <t>0,25 mg</t>
  </si>
  <si>
    <t>Glyceroll trinitras</t>
  </si>
  <si>
    <t>aer.</t>
  </si>
  <si>
    <t>400 mq / dawka</t>
  </si>
  <si>
    <t>200 dawek</t>
  </si>
  <si>
    <t>Allantoine</t>
  </si>
  <si>
    <t>maśc</t>
  </si>
  <si>
    <t>30 g tuba</t>
  </si>
  <si>
    <t>puder</t>
  </si>
  <si>
    <t>100 g</t>
  </si>
  <si>
    <t>Atropinum  Sulfuricum</t>
  </si>
  <si>
    <t>0,5 mg / 1 ml</t>
  </si>
  <si>
    <t xml:space="preserve"> 1 mg / 1 ml</t>
  </si>
  <si>
    <t>Tolperyzon</t>
  </si>
  <si>
    <t>tabl powl.</t>
  </si>
  <si>
    <t>Hioscyna</t>
  </si>
  <si>
    <t>czop</t>
  </si>
  <si>
    <t>6 szt</t>
  </si>
  <si>
    <t>Hioscini Butylbromidum</t>
  </si>
  <si>
    <t>inj  im</t>
  </si>
  <si>
    <t>20 mg / 1 ml</t>
  </si>
  <si>
    <t>Ketamina</t>
  </si>
  <si>
    <t>50 mg / ml</t>
  </si>
  <si>
    <t>5 fiol 10 ml</t>
  </si>
  <si>
    <t>Lidocaina</t>
  </si>
  <si>
    <t>aer</t>
  </si>
  <si>
    <t>Calcium</t>
  </si>
  <si>
    <t>syr</t>
  </si>
  <si>
    <t>150 ml 1 fl</t>
  </si>
  <si>
    <t>tab mus.</t>
  </si>
  <si>
    <t>16 tabl</t>
  </si>
  <si>
    <t>Propranolol</t>
  </si>
  <si>
    <t>Tietylperazyna</t>
  </si>
  <si>
    <t>6,5 mg</t>
  </si>
  <si>
    <t>Natrium Chloride</t>
  </si>
  <si>
    <t>100 amp 5 ml</t>
  </si>
  <si>
    <t>100 amp 10 ml</t>
  </si>
  <si>
    <t>100amp 10 ml</t>
  </si>
  <si>
    <t>Phytomennadione</t>
  </si>
  <si>
    <t>10 mg / 1 ml</t>
  </si>
  <si>
    <t>10amp 1ml</t>
  </si>
  <si>
    <t>Duloxetyna</t>
  </si>
  <si>
    <t>0,03g</t>
  </si>
  <si>
    <t>28kaps.</t>
  </si>
  <si>
    <t>Antazolina</t>
  </si>
  <si>
    <t>Indapamide</t>
  </si>
  <si>
    <t>1,5 mg</t>
  </si>
  <si>
    <t>Oxytocinum</t>
  </si>
  <si>
    <t>inj., im</t>
  </si>
  <si>
    <t>5j.m/ml</t>
  </si>
  <si>
    <t>10 amp.</t>
  </si>
  <si>
    <t>Bromocriptinum</t>
  </si>
  <si>
    <t>2,5 mg</t>
  </si>
  <si>
    <t>Makrogol 4000 - 64 g , Sodu siarczan bezwodny - 5,7g, Sodu wodorowęglan - 1,680 g , Sodu chlorek - 1 ,460 g, Potasu chlorek - 0,750 g</t>
  </si>
  <si>
    <t>saszetki</t>
  </si>
  <si>
    <t>4 saszetki</t>
  </si>
  <si>
    <t>Calcii choridum dihydricum</t>
  </si>
  <si>
    <t>67mg/ml</t>
  </si>
  <si>
    <t>10amp 10ml</t>
  </si>
  <si>
    <t>Calcium  Glubionas</t>
  </si>
  <si>
    <t>9mg jonów wapnia /ml</t>
  </si>
  <si>
    <t>10 amp 10ml</t>
  </si>
  <si>
    <t>Lidocaini Hydrochloridum</t>
  </si>
  <si>
    <t>20mg/ml</t>
  </si>
  <si>
    <t>10amp 5ml</t>
  </si>
  <si>
    <t>Crotamitonum</t>
  </si>
  <si>
    <t>płyn na skóre</t>
  </si>
  <si>
    <t>Erythromycinum</t>
  </si>
  <si>
    <t>maść do oka</t>
  </si>
  <si>
    <t>5mg/g</t>
  </si>
  <si>
    <t>3,5 tuba</t>
  </si>
  <si>
    <t>Pak. 10</t>
  </si>
  <si>
    <t>Mannitol</t>
  </si>
  <si>
    <t>worki</t>
  </si>
  <si>
    <t>250 ml</t>
  </si>
  <si>
    <t>100ml</t>
  </si>
  <si>
    <t>Natrii Chlorati</t>
  </si>
  <si>
    <t>1000ml</t>
  </si>
  <si>
    <t>Natrii Chlorati pro irrigatione 0,9%</t>
  </si>
  <si>
    <t>3000ml</t>
  </si>
  <si>
    <t>Agua pro injectione</t>
  </si>
  <si>
    <t>Glycini</t>
  </si>
  <si>
    <t>Witaminy rozpuszczalne w wodzie i tłuszczach</t>
  </si>
  <si>
    <t>Sevoflurane</t>
  </si>
  <si>
    <t>100% płyn do sporządz. Inhalacji parowej</t>
  </si>
  <si>
    <t>Pak. 11</t>
  </si>
  <si>
    <t>Acarbosum</t>
  </si>
  <si>
    <t>Acidum ascorbinicum  / Rutosidum</t>
  </si>
  <si>
    <t>100 mg + 25 mg</t>
  </si>
  <si>
    <t>125 draż</t>
  </si>
  <si>
    <t>Aluminium phosphate</t>
  </si>
  <si>
    <t>płyn</t>
  </si>
  <si>
    <t>250 g</t>
  </si>
  <si>
    <t>Bismuth Subgalle</t>
  </si>
  <si>
    <t>10 szt</t>
  </si>
  <si>
    <t>Chlorchinaldin + Metronidazol</t>
  </si>
  <si>
    <t>dop.</t>
  </si>
  <si>
    <t>100 ml + 25 mg</t>
  </si>
  <si>
    <t>Codeine phosphate + sulfog.</t>
  </si>
  <si>
    <t>15 mg + 300 mg</t>
  </si>
  <si>
    <t>Colchicine</t>
  </si>
  <si>
    <t>0,5 mg</t>
  </si>
  <si>
    <t>Collageenase</t>
  </si>
  <si>
    <t>1,2j./g</t>
  </si>
  <si>
    <t>Gąbka żelatynowa</t>
  </si>
  <si>
    <t>8 cmx5cmx1cm</t>
  </si>
  <si>
    <t>10szt.</t>
  </si>
  <si>
    <t>8cmx5cmx1mm</t>
  </si>
  <si>
    <t>Glicerolum</t>
  </si>
  <si>
    <t>czopki</t>
  </si>
  <si>
    <t>2 g</t>
  </si>
  <si>
    <t>Ibuprofenum</t>
  </si>
  <si>
    <t>zaw.doustna</t>
  </si>
  <si>
    <t>200mg/5ml</t>
  </si>
  <si>
    <t>125 mg</t>
  </si>
  <si>
    <t>10 czopków</t>
  </si>
  <si>
    <t>60 mg</t>
  </si>
  <si>
    <t>Kalii citras + Kalii hydrocarbonas</t>
  </si>
  <si>
    <t>granu.</t>
  </si>
  <si>
    <t>782 mg jonów potasu/ 3 g granulatu</t>
  </si>
  <si>
    <t>20 saszetek</t>
  </si>
  <si>
    <t>Kleik marchwiowo ryżowy nie zawierający lakktozy , glutenu, bialka mleka</t>
  </si>
  <si>
    <t>Lactobacillus plantarum</t>
  </si>
  <si>
    <t>20szt.</t>
  </si>
  <si>
    <t>Magnesi Carbonas Bazicum</t>
  </si>
  <si>
    <t>Maść pięciornikowa</t>
  </si>
  <si>
    <t>szt.</t>
  </si>
  <si>
    <t>Metamizolum Natrium  ( preparat złożony )</t>
  </si>
  <si>
    <t>5 ml</t>
  </si>
  <si>
    <t>Naproxen</t>
  </si>
  <si>
    <t>Ornithini Aspartas</t>
  </si>
  <si>
    <t>5g/10ml</t>
  </si>
  <si>
    <t>10 amp 10 ml</t>
  </si>
  <si>
    <t>Ornitine Aspartate</t>
  </si>
  <si>
    <t>granulat</t>
  </si>
  <si>
    <t>3g/5g</t>
  </si>
  <si>
    <t>30sasz.</t>
  </si>
  <si>
    <t xml:space="preserve">Paracetamol                               </t>
  </si>
  <si>
    <t>500  mg</t>
  </si>
  <si>
    <t>zawiesina</t>
  </si>
  <si>
    <t>120 mg / 5 ml</t>
  </si>
  <si>
    <t>120ml</t>
  </si>
  <si>
    <t>Paracetamolum</t>
  </si>
  <si>
    <t>Pentoxyfilina</t>
  </si>
  <si>
    <t>Płyn do osuszania wydzielin z ran</t>
  </si>
  <si>
    <t>lotio</t>
  </si>
  <si>
    <t>Pyrantelum</t>
  </si>
  <si>
    <t>3 tabl</t>
  </si>
  <si>
    <t>Sulfasalazinum</t>
  </si>
  <si>
    <t>tabl. dojelit.</t>
  </si>
  <si>
    <t>Pak. 12</t>
  </si>
  <si>
    <t>Amantadinum  Hydrochloricum</t>
  </si>
  <si>
    <t xml:space="preserve">100mg  </t>
  </si>
  <si>
    <t>Torasemidum</t>
  </si>
  <si>
    <t>2,5mg</t>
  </si>
  <si>
    <t>Ergotamini Tartras + Atropinum + Phenobarbitalum</t>
  </si>
  <si>
    <t>0,3 mg+ 0,1mg+ 200mg</t>
  </si>
  <si>
    <t>30tabl</t>
  </si>
  <si>
    <t>Oxymetazoline hydrochloride</t>
  </si>
  <si>
    <t>krople</t>
  </si>
  <si>
    <t>10 ml</t>
  </si>
  <si>
    <t>10 g</t>
  </si>
  <si>
    <t>Cyproheitadin Hydrochloridum</t>
  </si>
  <si>
    <t>Opripramoli  Dihydrochloridum</t>
  </si>
  <si>
    <t>tabl,draż</t>
  </si>
  <si>
    <t>Thiamazolum</t>
  </si>
  <si>
    <t>50 tabl powl.</t>
  </si>
  <si>
    <t>50 tabl.powl.</t>
  </si>
  <si>
    <t>Xylomethazolin Hydrochloridum</t>
  </si>
  <si>
    <t>krople do nosa</t>
  </si>
  <si>
    <t>0,5mg / g</t>
  </si>
  <si>
    <t>10ml</t>
  </si>
  <si>
    <t>Propafenone hydrochloride</t>
  </si>
  <si>
    <t>3,5 mg/ml</t>
  </si>
  <si>
    <t>5 amp. 20 ml</t>
  </si>
  <si>
    <t>Diphenoxylti Hydrochloridum Atropini Sulfas</t>
  </si>
  <si>
    <t>2,5 mg + 0,025mg</t>
  </si>
  <si>
    <t>20tabl</t>
  </si>
  <si>
    <t>Nifuroxazidum</t>
  </si>
  <si>
    <t>tabl pow</t>
  </si>
  <si>
    <t>24 tabl powl.</t>
  </si>
  <si>
    <t>Dopaminum Hydrochloricum</t>
  </si>
  <si>
    <t>40mg /ml</t>
  </si>
  <si>
    <t>10amp 5 ml</t>
  </si>
  <si>
    <t>10mg/ml</t>
  </si>
  <si>
    <t>Cholini Salicylas</t>
  </si>
  <si>
    <t>krople do uszu</t>
  </si>
  <si>
    <t>0,2g / g</t>
  </si>
  <si>
    <t>10g</t>
  </si>
  <si>
    <t>Clemastinum</t>
  </si>
  <si>
    <t>1 mg / ml</t>
  </si>
  <si>
    <t>5 amp 2ml</t>
  </si>
  <si>
    <t>Hippocastani Corticis  Extractum Siccum , Lidocaini Hydrochlorocum</t>
  </si>
  <si>
    <t>maść  doodb</t>
  </si>
  <si>
    <t>6,25 mg + 5 mg</t>
  </si>
  <si>
    <t>30 g</t>
  </si>
  <si>
    <t>Hymecromonum</t>
  </si>
  <si>
    <t>50tabl</t>
  </si>
  <si>
    <t>Inosinum Pranobexum</t>
  </si>
  <si>
    <t>250mg/ 5ml</t>
  </si>
  <si>
    <t>150 ml</t>
  </si>
  <si>
    <t>Diclofenacum Natricum Misoporostolum</t>
  </si>
  <si>
    <t>75 mg + 0,2 mg</t>
  </si>
  <si>
    <t>Sulodexinum</t>
  </si>
  <si>
    <t>250 LSU</t>
  </si>
  <si>
    <t>Doxepinum</t>
  </si>
  <si>
    <t>Colecalciferolum</t>
  </si>
  <si>
    <t>15000j m/ ml</t>
  </si>
  <si>
    <t xml:space="preserve">4 mg  </t>
  </si>
  <si>
    <t>25 tabl</t>
  </si>
  <si>
    <t>0,5mg/ml</t>
  </si>
  <si>
    <t>10amp1ml</t>
  </si>
  <si>
    <t>Gastrolit</t>
  </si>
  <si>
    <t>sasz.</t>
  </si>
  <si>
    <t>4,15 g</t>
  </si>
  <si>
    <t>14 saszetek</t>
  </si>
  <si>
    <t>Kalii Chloridum</t>
  </si>
  <si>
    <t>100 kaps</t>
  </si>
  <si>
    <t>Ambroxoli hydrochloride</t>
  </si>
  <si>
    <t>15 mg/5 ml</t>
  </si>
  <si>
    <t>30 mg/ 5 ml</t>
  </si>
  <si>
    <t>Phospholipidum Essentiale</t>
  </si>
  <si>
    <t>5mg / ml</t>
  </si>
  <si>
    <t>150ml</t>
  </si>
  <si>
    <t>Lactobacillus  Acidophlus R0052 , lactobacillus Rhamnosus R0011</t>
  </si>
  <si>
    <t>60 kaps</t>
  </si>
  <si>
    <t>Sterylny, jednorazowy smoczek na butelkę, średni otwór przepływowy do mleka ( modyfikowanego), przezroczysta nakrętka. Rozmiar 1 (0-6 miesięcy)</t>
  </si>
  <si>
    <t>smoczek</t>
  </si>
  <si>
    <t>48szt/1op</t>
  </si>
  <si>
    <t>Tymonacyk</t>
  </si>
  <si>
    <t>Cholina L-asparginian. L-ornityny</t>
  </si>
  <si>
    <t>80szt.</t>
  </si>
  <si>
    <t>Pak. 13</t>
  </si>
  <si>
    <t>Clarithromycin</t>
  </si>
  <si>
    <t>fiol.20ml</t>
  </si>
  <si>
    <t>Ampicilina</t>
  </si>
  <si>
    <t>1 fiol</t>
  </si>
  <si>
    <t>Benzylopenicilina</t>
  </si>
  <si>
    <t>3000000 j</t>
  </si>
  <si>
    <t>1000000j</t>
  </si>
  <si>
    <t xml:space="preserve"> 1fiol</t>
  </si>
  <si>
    <t>Benzylopenicina  Procainowa</t>
  </si>
  <si>
    <t>1200000 j</t>
  </si>
  <si>
    <t>2 400000 j</t>
  </si>
  <si>
    <t>Cloxacillinum</t>
  </si>
  <si>
    <t>1.0g</t>
  </si>
  <si>
    <t>0,5g</t>
  </si>
  <si>
    <t>Colistinum</t>
  </si>
  <si>
    <t>1 000 000 jm</t>
  </si>
  <si>
    <t>20fiol.</t>
  </si>
  <si>
    <t>Azythromycin</t>
  </si>
  <si>
    <t>6tabl.</t>
  </si>
  <si>
    <t>Neomycyna   TZF  aerozol</t>
  </si>
  <si>
    <t>6,8 mg/ml</t>
  </si>
  <si>
    <t>55ml</t>
  </si>
  <si>
    <t>Hydrocortisonum+oxytetracyclinum (Oxycort)</t>
  </si>
  <si>
    <t>Amoxicilinum +acidum clavulanikum</t>
  </si>
  <si>
    <t>500mg+100mg</t>
  </si>
  <si>
    <t>1fiol</t>
  </si>
  <si>
    <t>1g+0,2g</t>
  </si>
  <si>
    <t>2g+0,2g</t>
  </si>
  <si>
    <t>Lorazepamum</t>
  </si>
  <si>
    <t>tabl.draż</t>
  </si>
  <si>
    <t>25draż</t>
  </si>
  <si>
    <t>Diazepam</t>
  </si>
  <si>
    <t>tab.pow.</t>
  </si>
  <si>
    <t>Dobutamine hydrochloride</t>
  </si>
  <si>
    <t>1fiol.</t>
  </si>
  <si>
    <t>1g</t>
  </si>
  <si>
    <t>2,50mg</t>
  </si>
  <si>
    <t>Nystatinum</t>
  </si>
  <si>
    <t>susp.</t>
  </si>
  <si>
    <t>100 000 IU/ml</t>
  </si>
  <si>
    <t>5 gr</t>
  </si>
  <si>
    <t>Ampicillin+Sulbactam</t>
  </si>
  <si>
    <t>2g+1g</t>
  </si>
  <si>
    <t>Neomycinum</t>
  </si>
  <si>
    <t>0,25g</t>
  </si>
  <si>
    <t>16tabl.</t>
  </si>
  <si>
    <t>Estazolam</t>
  </si>
  <si>
    <t>poz.2 wymagana profilaktyka okołporodowa</t>
  </si>
  <si>
    <t>Pak. 14</t>
  </si>
  <si>
    <t>wlewki</t>
  </si>
  <si>
    <t>5 mg / 2,5 ml</t>
  </si>
  <si>
    <t>Phenobarbitalum</t>
  </si>
  <si>
    <t>15 mg</t>
  </si>
  <si>
    <t>10 tabl</t>
  </si>
  <si>
    <t>Morphinum Sulfuricum</t>
  </si>
  <si>
    <t>10mg / 1 ml</t>
  </si>
  <si>
    <t>Fentanyl</t>
  </si>
  <si>
    <t>0,05 mg / ml</t>
  </si>
  <si>
    <t>50 amp 2 ml</t>
  </si>
  <si>
    <t>50 amp 10 ml</t>
  </si>
  <si>
    <t>Clonazepam</t>
  </si>
  <si>
    <t>Morphini</t>
  </si>
  <si>
    <t>10amp / 2ml</t>
  </si>
  <si>
    <t>Fentanylum</t>
  </si>
  <si>
    <t>plastry</t>
  </si>
  <si>
    <t>50ug/h</t>
  </si>
  <si>
    <t xml:space="preserve"> 5 plastrów</t>
  </si>
  <si>
    <t>100ug/h</t>
  </si>
  <si>
    <t>Zolpidemi tatras</t>
  </si>
  <si>
    <t>Midazolam</t>
  </si>
  <si>
    <t>7,5mg</t>
  </si>
  <si>
    <t>Buprenorfinum</t>
  </si>
  <si>
    <t>plastry transd.</t>
  </si>
  <si>
    <t>35ug/h</t>
  </si>
  <si>
    <t>5 plastrów 20mg</t>
  </si>
  <si>
    <t>70ug/h</t>
  </si>
  <si>
    <t>5 plastrów 40mg</t>
  </si>
  <si>
    <t>Dikalii Clorazepas</t>
  </si>
  <si>
    <t>chlorprothixeni h/ch</t>
  </si>
  <si>
    <t>Oksycodone</t>
  </si>
  <si>
    <t>0,01g/1ml</t>
  </si>
  <si>
    <t>Poz.6,7 - możliwość mieszania w jednej strzykawce z produktem Midanium 1mg/ml, Midanium 5mg/ml.</t>
  </si>
  <si>
    <t>Pak. 15</t>
  </si>
  <si>
    <t>Pantoprazolum</t>
  </si>
  <si>
    <t>20 mg</t>
  </si>
  <si>
    <t>56 tabl</t>
  </si>
  <si>
    <t>56tabl.</t>
  </si>
  <si>
    <t>Pak. 16</t>
  </si>
  <si>
    <t>Cistracuri Besilas</t>
  </si>
  <si>
    <t>2 mg / ml</t>
  </si>
  <si>
    <t>5 ml x 5  amp.</t>
  </si>
  <si>
    <t>2,5 ml x 5  amp.</t>
  </si>
  <si>
    <t>Arixtra</t>
  </si>
  <si>
    <t>amp.strz.</t>
  </si>
  <si>
    <t>0,5ml</t>
  </si>
  <si>
    <t>10amp.2,5mg</t>
  </si>
  <si>
    <t>Pak. 17</t>
  </si>
  <si>
    <t>Carbetocin</t>
  </si>
  <si>
    <t>100 mcg/ 1 ml</t>
  </si>
  <si>
    <t>5 amp.</t>
  </si>
  <si>
    <t>Atosiban</t>
  </si>
  <si>
    <t>roztw.do wstrz.</t>
  </si>
  <si>
    <t>7,5mg/1ml</t>
  </si>
  <si>
    <t>1 fiol.0,9ml</t>
  </si>
  <si>
    <t>roztw.do infuzji</t>
  </si>
  <si>
    <t>1 fiol.5ml</t>
  </si>
  <si>
    <t>Pak. 18</t>
  </si>
  <si>
    <t>Tianeptinum natricum</t>
  </si>
  <si>
    <t>12,5mg</t>
  </si>
  <si>
    <t>108tabl.</t>
  </si>
  <si>
    <t>Gliclazidum</t>
  </si>
  <si>
    <t>60mg</t>
  </si>
  <si>
    <t>90 tabl</t>
  </si>
  <si>
    <t>Perindoprilum agininum+Indapamidum</t>
  </si>
  <si>
    <t>2,5mg+0,625mg</t>
  </si>
  <si>
    <t>5mg+1,25mg</t>
  </si>
  <si>
    <t>90tabl</t>
  </si>
  <si>
    <t>10mg+2,5mg</t>
  </si>
  <si>
    <t>Trimetazidini dihydrochloridum</t>
  </si>
  <si>
    <t>35mg</t>
  </si>
  <si>
    <t>Perindoprilum argininum</t>
  </si>
  <si>
    <t>Indapamidum</t>
  </si>
  <si>
    <t>1,5mg</t>
  </si>
  <si>
    <t>Perindoprilum argininum+Indapamidum+Amlodipinum</t>
  </si>
  <si>
    <t>5mg+1,25mg+5mg</t>
  </si>
  <si>
    <t>5mg+1,25mg+10mg</t>
  </si>
  <si>
    <t>10mg+2,5mg+5mg</t>
  </si>
  <si>
    <t>10mg+2,5mg+10mg</t>
  </si>
  <si>
    <t>Pak. 19</t>
  </si>
  <si>
    <t>Nazwa handlowa</t>
  </si>
  <si>
    <t>Prothrombin Complex Concentrate</t>
  </si>
  <si>
    <t>500j.m.</t>
  </si>
  <si>
    <t>fiol. 20ml</t>
  </si>
  <si>
    <t>Pak. 20</t>
  </si>
  <si>
    <t>Alteplasum</t>
  </si>
  <si>
    <t>fiol(prosz.+rozpuszczalnik)</t>
  </si>
  <si>
    <t>Pak. 21</t>
  </si>
  <si>
    <t>10 amp.-strz.</t>
  </si>
  <si>
    <t>80mg</t>
  </si>
  <si>
    <t>Pak. 22</t>
  </si>
  <si>
    <t>Opis przedmiotu zamówienia</t>
  </si>
  <si>
    <t>Dieta kompletna pod względem odżywczym,  wysokoenergetyczna (1,6 kcal/ml),  wysokobiałkowa (18 g/200 ml, 23% energii z białka),  z dodatkiem błonnika (5,0 g/200 ml),  niski indeks glikemiczny (IG = 30). Białko: białka mleka (kazeina, białko serwatkowe). Tłuszcz: olej rzepakowy. Węglowodany: skrobia (z tapioki), izomaltuloza. Błonnik: rozpuszczalny 100%: częściowo hydrolizowana guma guar, guma akacjowa, fruktooligosacharydy, inulina. Odpowiedni tylko dla dorosłych. Osmolarność 300mOsm/l.  Płyn 4x200ml. Smak: waniliowy, truskawkowy.</t>
  </si>
  <si>
    <t>4x200ml</t>
  </si>
  <si>
    <t>Dieta kompletna pod względem odżywczym, wysokoenergetyczna
(2 kcal/ml), normobiałkowa (18 g/200 ml, 18% energii z białka), z dodatkiem błonnika (5 g/200 ml). Białko: białka mleka (kazeina, białko serwatkowe). Tłuszcz: olej rzepakowy. Węglowodany: syrop glukozowy i sacharoza. Błonnik: GOS (galaktooligosacharydy) i FOS (fruktooligosacharydy). Odpowiedni powyżej 3. roku życia. Osmolarność 520 mOsm/l. Płyn, 4x200 ml. Smak: owoce leśne, kawowy.</t>
  </si>
  <si>
    <t>Dieta kompletna pod względem odżywczym, bezresztkowa, zawartość energii: 1,25 kcal/ml,  wysokobiałkowa (18,8 g/200 ml, 30% energii z białka). Białko: białka mleka (kazeina, białko serwatkowe). Tłuszcz: olej rzepakowy. Węglowodany: syrop glukozowy, sacharoza, skrobia. Odpowiedni powyżej 3 roku życia. Osmolarność 390mOsm/l Płyn 4x200ml. Smak:  truskawkowy, morelowy, owoców leśnych, waniliowy.</t>
  </si>
  <si>
    <t>Dieta kompletna pod względem odżywczym, bezresztkowa, wysokoenergetyczna
(2 kcal/ml), normobiałkowa (18 g/200 ml, 18% energii z białka). Białko: białka mleka (kazeina, białko serwatkowe). Tłuszcz: olej rzepakowy. Węglowodany: syrop glukozowy i sacharoza. Odpowiedni powyżej 3. roku życia. Osmolarność 520 mOsm/l. Płyn, 4x200 ml. Smak: waniliowy, morelowy, ananas-mango, czekolada-mięta.</t>
  </si>
  <si>
    <t>Dieta cząstkowa, koncentrat białka w proszku, 1 łyżka (5g) = 4,5 białka, łatwo rozpuszczalne. Białko: białka mleka. Energia: białko 97%, tłuszcze 2%, węglowodany 1%. Wapń 1400mg/100g. Odpowiedni do stosowania powyżej 3. roku życia. Proszek, puszka 400 g. Smak: neutralny.</t>
  </si>
  <si>
    <t>400g</t>
  </si>
  <si>
    <t>Dieta kompletna pod względem odżywczym, wysokoenergetyczna (1,44 kcal/ml), wysokobiałkowa (18 g/237 ml, 21% energii z białka), immunożywienie - zawiera: kwasy tłuszczowe omega-3, argininę, nukleotydy, z dodatkiem błonnika (3,3 g/237 ml). Białko: białka mleka (kazeina, białko serwatkowe) i wolna L-arginina. Tłuszcz: olej rybi, trójglicerydy średniołańcuchowe (MCT), olej kukurydziany. Zawiera EPA (0,36 g/100 ml) i DHA (0,17 g/100 ml). Węglowodany: sacharoza, maltodekstryna. Błonnik: częściowo hydrolizowana guma guar. Odpowiedni tylko dla dorosłych.  Osmolarność 680mOsm/l. Płyn, 3 kartoniki x 237ml.  Smak: waniliowy, owoców tropikalnych.</t>
  </si>
  <si>
    <t>237ml</t>
  </si>
  <si>
    <t>3x237ml</t>
  </si>
  <si>
    <t xml:space="preserve"> Dieta kompletna pod względem odżywczym, wysokoenergetyczna (1,6 kcal/1 ml), normobiałkowa (6,1 g/100 ml, 16% energii z białka), bezresztkowa. Białko: białka mleka (kazeina, białko serwatkowe). Tłuszcz: olej rzepakowy, olej słonecznikowy, trójglicerydy średniołańcuchowe (MCT), olej rybi. 19% tłuszczów to kwasy tłuszczowe MCT. Węglowodany: maltodekstryna. Odpowiedni powyżej 3. roku życia. Osmolarność 372 mOsm/l. Płyn, butelka 500 ml. Smak: neutralny.</t>
  </si>
  <si>
    <t>500ml</t>
  </si>
  <si>
    <t>1but.</t>
  </si>
  <si>
    <t xml:space="preserve"> Dieta kompletna pod względem odżywczym, wysokoenergetyczna (2 kcal / ml) i wysokobiałkowa (10g/100ml, 20% en z białka). Źródłem białka są białka mleka. Tłuszcze MCT stanowią 40% puli tłuszczów. Wysoka zawartość EPA+DHA (300 mg / 100 ml). Osmolarność 360 mOsm / l. Odpowiedni powyżej 3 r.ż. Osmolarność 360mOsm/l. Płyn, butelka  500 ml. Smak: neutralny.</t>
  </si>
  <si>
    <t xml:space="preserve"> Dieta kompletna pod względem odżywczym, wysokoenergetyczna (2 kcal / ml) i wysokobiałkowa (10g/100ml, 20% en z białka), z rozpuszczalnym i nierozpuszczalnym błonnikiem (50:50). Źródłem białka są białka mleka. Tłuszcze MCT stanowią 40% puli tłuszczów. Wysoka zawartość EPA+DHA (300 mg / 100 ml). Zawartość błonnika 2 g / 100ml.  Osmolarność 395 mOsm / l. Odpowiedni powyżej 3 r.ż. Osmolarność 395mOsm/l. Płyn, butelka  500 ml.  Smak: neutralny.</t>
  </si>
  <si>
    <t>Dieta kompletna pod względem odżywczym ze specjalnym profilem węglowodanów, normokaloryczna (1,07 kcal/ml), normobiałkowa (4,8 g/100 ml, 18% energii z białka), z dodatkiem rozpuszczalnego błonnika PHGG (2,0 g/100 ml). Białko: białka mleka (kazeina, białko serwatkowe). Tłuszcz: olej słonecznikowy, olej rzepakowy i olej rybi. Węglowodany: maltodekstryna i izomaltuloza. Błonnik: rozpuszczalny błonnik PHGG - częściowo hydrolizowana guma guar. Odpowiedni powyżej 3. roku życia. Osmolarność 320mOsm/l. Płyn, butelka 500 ml. Smak: neutralny.</t>
  </si>
  <si>
    <t>Dieta kompletna pod względem odżywczym, normokaloryczna (1 kcal/ml),  normobiałkowa (3,9 g/100 ml, 16% energii z białka), bezresztkowa. Białko: białka mleka (kazeina, białko serwatkowe). Tłuszcz: olej rzepakowy, olej słonecznikowy, trójglicerydy średniołańcuchowe (MCT), olej rybi. 20% tłuszczów to kwasy tłuszczowe MCT. Węglowodany: maltodekstryna. Odpowiedni powyżej 3. roku życia. Osmolarność 239mOsm/l. Płyn, butelka  500 ml . Smak: neutralny.</t>
  </si>
  <si>
    <t>Dieta kompletna pod względem odżywczym, dieta peptydowa, normokaloryczna (1 kcal/ml), normobiałkowa (4,0 g/ 100 ml, 16% energii z białka), 70% tłuszczów to MCT, bezresztkowa. Białko: częściowo hydrolizowane białko serwatkowe. Tłuszcz: trójglicerydy średniołańcuchowe (MCT), olej sojowy. 70% tłuszczów stanowią kwasy tłuszczowe MCT. Węglowodany: maltodekstryna. Odpowiedni tylko dla osób dorosłych. Osmolarność 220mOsm/l. Płyn, butelka 500 ml. Smak: neutralny.</t>
  </si>
  <si>
    <t>Dieta kompletna pod względem odżywczym, normokaloryczna (1 kcal/ml), wysokobiałkowa (5,6 g/100 ml, 22% energii z białka), bezresztkowa,  immunożywienie - zawiera: kwasy tłuszczowe omega-3, argininę, nukleotydy. Białko: białka mleka (kazeina, białko serwatkowe) i wolna L-arginina. Tłuszcz: olej z ziaren palmowych, olej słonecznikowy, olej rybi. 22% tłuszczu stanowią kwasy tłuszczowe MCT. Węglowodany: maltodekstryna. Przeznaczony dla osób dorosłych. Osmolarność 298mOsm/l. Płyn, butelka  500 ml. Smak: neutralny.</t>
  </si>
  <si>
    <t>RAZEM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</si>
</sst>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charset val="238"/>
    </font>
    <font>
      <sz val="12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b/>
      <sz val="14"/>
      <color rgb="FF000000"/>
      <name val="Calibri"/>
      <family val="2"/>
      <charset val="238"/>
    </font>
    <font>
      <b/>
      <sz val="10"/>
      <color rgb="FF000000"/>
      <name val="Arial"/>
      <family val="2"/>
      <charset val="238"/>
    </font>
    <font>
      <b/>
      <sz val="12"/>
      <color rgb="FF000000"/>
      <name val="Calibri"/>
      <family val="2"/>
      <charset val="238"/>
    </font>
    <font>
      <b/>
      <sz val="12"/>
      <color rgb="FF000000"/>
      <name val="Segoe UI"/>
      <family val="2"/>
      <charset val="238"/>
    </font>
    <font>
      <b/>
      <sz val="16"/>
      <color rgb="FF000000"/>
      <name val="Segoe UI"/>
      <family val="2"/>
      <charset val="238"/>
    </font>
    <font>
      <b/>
      <sz val="11"/>
      <color rgb="FF000000"/>
      <name val="Arial"/>
      <family val="2"/>
      <charset val="238"/>
    </font>
    <font>
      <sz val="11"/>
      <color rgb="FF000000"/>
      <name val="Arial"/>
      <family val="2"/>
      <charset val="238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00A933"/>
        <bgColor rgb="FF008000"/>
      </patternFill>
    </fill>
    <fill>
      <patternFill patternType="solid">
        <fgColor rgb="FF81D41A"/>
        <bgColor rgb="FF969696"/>
      </patternFill>
    </fill>
    <fill>
      <patternFill patternType="solid">
        <fgColor rgb="FFFFFF00"/>
        <bgColor rgb="FFFFFF00"/>
      </patternFill>
    </fill>
    <fill>
      <patternFill patternType="solid">
        <fgColor rgb="FFFF8000"/>
        <bgColor rgb="FFFF6600"/>
      </patternFill>
    </fill>
    <fill>
      <patternFill patternType="solid">
        <fgColor rgb="FFFF0000"/>
        <bgColor rgb="FF993300"/>
      </patternFill>
    </fill>
  </fills>
  <borders count="3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</borders>
  <cellStyleXfs count="1">
    <xf numFmtId="0" fontId="0" fillId="0" borderId="0"/>
  </cellStyleXfs>
  <cellXfs count="52">
    <xf numFmtId="0" fontId="0" fillId="0" borderId="0" xfId="0"/>
    <xf numFmtId="0" fontId="1" fillId="0" borderId="0" xfId="0" applyFont="1" applyAlignment="1" applyProtection="1">
      <alignment horizontal="left" vertical="center"/>
    </xf>
    <xf numFmtId="0" fontId="1" fillId="0" borderId="0" xfId="0" applyFont="1" applyAlignment="1" applyProtection="1">
      <alignment horizontal="center" vertical="center"/>
    </xf>
    <xf numFmtId="0" fontId="2" fillId="0" borderId="0" xfId="0" applyFont="1" applyAlignment="1" applyProtection="1">
      <alignment horizontal="center" vertical="center"/>
    </xf>
    <xf numFmtId="0" fontId="0" fillId="0" borderId="0" xfId="0" applyAlignment="1" applyProtection="1">
      <alignment vertical="center"/>
    </xf>
    <xf numFmtId="0" fontId="0" fillId="0" borderId="0" xfId="0" applyAlignment="1" applyProtection="1"/>
    <xf numFmtId="0" fontId="4" fillId="0" borderId="0" xfId="0" applyFont="1" applyAlignment="1" applyProtection="1">
      <alignment horizontal="center" vertical="center" wrapText="1"/>
    </xf>
    <xf numFmtId="49" fontId="3" fillId="2" borderId="2" xfId="0" applyNumberFormat="1" applyFont="1" applyFill="1" applyBorder="1" applyAlignment="1" applyProtection="1">
      <alignment horizontal="left" vertical="center"/>
    </xf>
    <xf numFmtId="49" fontId="5" fillId="2" borderId="2" xfId="0" applyNumberFormat="1" applyFont="1" applyFill="1" applyBorder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/>
    </xf>
    <xf numFmtId="49" fontId="8" fillId="3" borderId="1" xfId="0" applyNumberFormat="1" applyFont="1" applyFill="1" applyBorder="1" applyAlignment="1" applyProtection="1">
      <alignment horizontal="center" vertical="center"/>
    </xf>
    <xf numFmtId="49" fontId="8" fillId="3" borderId="1" xfId="0" applyNumberFormat="1" applyFont="1" applyFill="1" applyBorder="1" applyAlignment="1" applyProtection="1">
      <alignment horizontal="center" vertical="center" wrapText="1"/>
    </xf>
    <xf numFmtId="0" fontId="8" fillId="3" borderId="1" xfId="0" applyFont="1" applyFill="1" applyBorder="1" applyAlignment="1" applyProtection="1">
      <alignment horizontal="center" vertical="center" wrapText="1"/>
    </xf>
    <xf numFmtId="49" fontId="9" fillId="0" borderId="1" xfId="0" applyNumberFormat="1" applyFont="1" applyBorder="1" applyAlignment="1" applyProtection="1">
      <alignment horizontal="center" vertical="center"/>
    </xf>
    <xf numFmtId="49" fontId="9" fillId="0" borderId="1" xfId="0" applyNumberFormat="1" applyFont="1" applyBorder="1" applyAlignment="1" applyProtection="1">
      <alignment horizontal="center" vertical="center" wrapText="1"/>
    </xf>
    <xf numFmtId="0" fontId="9" fillId="0" borderId="1" xfId="0" applyFont="1" applyBorder="1" applyAlignment="1" applyProtection="1">
      <alignment horizontal="center" vertical="center"/>
    </xf>
    <xf numFmtId="0" fontId="1" fillId="0" borderId="0" xfId="0" applyFont="1" applyAlignment="1" applyProtection="1">
      <alignment horizontal="left" vertical="center"/>
    </xf>
    <xf numFmtId="0" fontId="0" fillId="0" borderId="0" xfId="0" applyFont="1" applyAlignment="1" applyProtection="1">
      <alignment vertical="center"/>
    </xf>
    <xf numFmtId="0" fontId="9" fillId="0" borderId="1" xfId="0" applyFont="1" applyBorder="1" applyAlignment="1" applyProtection="1">
      <alignment horizontal="left" vertical="center"/>
    </xf>
    <xf numFmtId="0" fontId="9" fillId="0" borderId="1" xfId="0" applyFont="1" applyBorder="1" applyAlignment="1" applyProtection="1">
      <alignment horizontal="left" vertical="center" wrapText="1"/>
    </xf>
    <xf numFmtId="10" fontId="9" fillId="0" borderId="1" xfId="0" applyNumberFormat="1" applyFont="1" applyBorder="1" applyAlignment="1" applyProtection="1">
      <alignment horizontal="left" vertical="center"/>
    </xf>
    <xf numFmtId="0" fontId="9" fillId="0" borderId="1" xfId="0" applyFont="1" applyBorder="1" applyAlignment="1" applyProtection="1">
      <alignment horizontal="center" vertical="center"/>
    </xf>
    <xf numFmtId="0" fontId="9" fillId="4" borderId="1" xfId="0" applyFont="1" applyFill="1" applyBorder="1" applyAlignment="1" applyProtection="1">
      <alignment horizontal="center" vertical="center"/>
    </xf>
    <xf numFmtId="0" fontId="8" fillId="0" borderId="1" xfId="0" applyFont="1" applyBorder="1" applyAlignment="1" applyProtection="1">
      <alignment horizontal="center" vertical="center"/>
    </xf>
    <xf numFmtId="0" fontId="8" fillId="5" borderId="1" xfId="0" applyFont="1" applyFill="1" applyBorder="1" applyAlignment="1" applyProtection="1">
      <alignment horizontal="center" vertical="center"/>
    </xf>
    <xf numFmtId="0" fontId="8" fillId="6" borderId="1" xfId="0" applyFont="1" applyFill="1" applyBorder="1" applyAlignment="1" applyProtection="1">
      <alignment horizontal="center" vertical="center"/>
    </xf>
    <xf numFmtId="0" fontId="8" fillId="7" borderId="1" xfId="0" applyFont="1" applyFill="1" applyBorder="1" applyAlignment="1" applyProtection="1">
      <alignment horizontal="center" vertical="center"/>
    </xf>
    <xf numFmtId="49" fontId="9" fillId="2" borderId="1" xfId="0" applyNumberFormat="1" applyFont="1" applyFill="1" applyBorder="1" applyAlignment="1" applyProtection="1">
      <alignment horizontal="left" vertical="center"/>
    </xf>
    <xf numFmtId="49" fontId="9" fillId="2" borderId="1" xfId="0" applyNumberFormat="1" applyFont="1" applyFill="1" applyBorder="1" applyAlignment="1" applyProtection="1">
      <alignment horizontal="left" vertical="center" wrapText="1"/>
    </xf>
    <xf numFmtId="0" fontId="9" fillId="2" borderId="1" xfId="0" applyFont="1" applyFill="1" applyBorder="1" applyAlignment="1" applyProtection="1">
      <alignment horizontal="center" vertical="center"/>
    </xf>
    <xf numFmtId="0" fontId="9" fillId="2" borderId="1" xfId="0" applyFont="1" applyFill="1" applyBorder="1" applyAlignment="1" applyProtection="1">
      <alignment horizontal="left" vertical="center"/>
    </xf>
    <xf numFmtId="10" fontId="9" fillId="2" borderId="1" xfId="0" applyNumberFormat="1" applyFont="1" applyFill="1" applyBorder="1" applyAlignment="1" applyProtection="1">
      <alignment horizontal="left" vertical="center"/>
    </xf>
    <xf numFmtId="3" fontId="9" fillId="2" borderId="1" xfId="0" applyNumberFormat="1" applyFont="1" applyFill="1" applyBorder="1" applyAlignment="1" applyProtection="1">
      <alignment horizontal="center" vertical="center"/>
    </xf>
    <xf numFmtId="9" fontId="9" fillId="2" borderId="1" xfId="0" applyNumberFormat="1" applyFont="1" applyFill="1" applyBorder="1" applyAlignment="1" applyProtection="1">
      <alignment horizontal="left" vertical="center"/>
    </xf>
    <xf numFmtId="49" fontId="1" fillId="2" borderId="0" xfId="0" applyNumberFormat="1" applyFont="1" applyFill="1" applyAlignment="1" applyProtection="1">
      <alignment horizontal="left" vertical="center"/>
    </xf>
    <xf numFmtId="49" fontId="9" fillId="2" borderId="0" xfId="0" applyNumberFormat="1" applyFont="1" applyFill="1" applyAlignment="1" applyProtection="1">
      <alignment horizontal="left" vertical="center" wrapText="1"/>
    </xf>
    <xf numFmtId="0" fontId="9" fillId="2" borderId="0" xfId="0" applyFont="1" applyFill="1" applyAlignment="1" applyProtection="1">
      <alignment horizontal="left" vertical="center"/>
    </xf>
    <xf numFmtId="0" fontId="9" fillId="2" borderId="0" xfId="0" applyFont="1" applyFill="1" applyAlignment="1" applyProtection="1">
      <alignment horizontal="center" vertical="center"/>
    </xf>
    <xf numFmtId="0" fontId="8" fillId="2" borderId="0" xfId="0" applyFont="1" applyFill="1" applyAlignment="1" applyProtection="1">
      <alignment horizontal="center" vertical="center"/>
    </xf>
    <xf numFmtId="0" fontId="2" fillId="2" borderId="0" xfId="0" applyFont="1" applyFill="1" applyAlignment="1" applyProtection="1">
      <alignment horizontal="center" vertical="center"/>
    </xf>
    <xf numFmtId="0" fontId="1" fillId="2" borderId="0" xfId="0" applyFont="1" applyFill="1" applyAlignment="1" applyProtection="1">
      <alignment horizontal="left" vertical="center"/>
    </xf>
    <xf numFmtId="0" fontId="9" fillId="2" borderId="2" xfId="0" applyFont="1" applyFill="1" applyBorder="1" applyAlignment="1" applyProtection="1">
      <alignment horizontal="left" vertical="center"/>
    </xf>
    <xf numFmtId="0" fontId="9" fillId="2" borderId="2" xfId="0" applyFont="1" applyFill="1" applyBorder="1" applyAlignment="1" applyProtection="1">
      <alignment horizontal="center" vertical="center"/>
    </xf>
    <xf numFmtId="0" fontId="8" fillId="2" borderId="2" xfId="0" applyFont="1" applyFill="1" applyBorder="1" applyAlignment="1" applyProtection="1">
      <alignment horizontal="center" vertical="center"/>
    </xf>
    <xf numFmtId="49" fontId="0" fillId="2" borderId="1" xfId="0" applyNumberFormat="1" applyFont="1" applyFill="1" applyBorder="1" applyAlignment="1" applyProtection="1">
      <alignment horizontal="left" vertical="center" wrapText="1"/>
    </xf>
    <xf numFmtId="0" fontId="1" fillId="7" borderId="0" xfId="0" applyFont="1" applyFill="1" applyAlignment="1" applyProtection="1">
      <alignment horizontal="left" vertical="center"/>
    </xf>
    <xf numFmtId="0" fontId="1" fillId="7" borderId="0" xfId="0" applyFont="1" applyFill="1" applyAlignment="1" applyProtection="1">
      <alignment horizontal="center" vertical="center"/>
    </xf>
    <xf numFmtId="0" fontId="2" fillId="7" borderId="0" xfId="0" applyFont="1" applyFill="1" applyAlignment="1" applyProtection="1">
      <alignment horizontal="center" vertical="center"/>
    </xf>
    <xf numFmtId="49" fontId="3" fillId="2" borderId="1" xfId="0" applyNumberFormat="1" applyFont="1" applyFill="1" applyBorder="1" applyAlignment="1" applyProtection="1">
      <alignment horizontal="left" vertical="center"/>
    </xf>
    <xf numFmtId="0" fontId="6" fillId="0" borderId="0" xfId="0" applyFont="1" applyBorder="1" applyAlignment="1" applyProtection="1"/>
    <xf numFmtId="0" fontId="7" fillId="0" borderId="0" xfId="0" applyFont="1" applyBorder="1" applyAlignment="1" applyProtection="1">
      <alignment horizontal="center" wrapText="1"/>
    </xf>
    <xf numFmtId="0" fontId="9" fillId="0" borderId="1" xfId="0" applyFont="1" applyBorder="1" applyAlignment="1" applyProtection="1">
      <alignment horizontal="left" vertical="center"/>
    </xf>
  </cellXfs>
  <cellStyles count="1">
    <cellStyle name="Normalny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81D41A"/>
      <rgbColor rgb="FFFFCC00"/>
      <rgbColor rgb="FFFF8000"/>
      <rgbColor rgb="FFFF6600"/>
      <rgbColor rgb="FF666699"/>
      <rgbColor rgb="FF969696"/>
      <rgbColor rgb="FF003366"/>
      <rgbColor rgb="FF00A933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1048576"/>
  <sheetViews>
    <sheetView tabSelected="1" zoomScaleNormal="100" workbookViewId="0">
      <selection activeCell="K5" sqref="K5"/>
    </sheetView>
  </sheetViews>
  <sheetFormatPr defaultColWidth="11.42578125" defaultRowHeight="15.75" x14ac:dyDescent="0.25"/>
  <cols>
    <col min="1" max="1" width="9.28515625" style="1" customWidth="1"/>
    <col min="2" max="3" width="45.85546875" style="1" customWidth="1"/>
    <col min="4" max="4" width="17.28515625" style="1" customWidth="1"/>
    <col min="5" max="5" width="15.85546875" style="1" customWidth="1"/>
    <col min="6" max="6" width="21" style="1" customWidth="1"/>
    <col min="7" max="7" width="21" style="2" customWidth="1"/>
    <col min="8" max="8" width="20" style="2" customWidth="1"/>
    <col min="9" max="10" width="16.42578125" style="3" customWidth="1"/>
    <col min="11" max="12" width="15.140625" style="3" customWidth="1"/>
    <col min="13" max="26" width="11.42578125" style="1"/>
    <col min="27" max="16384" width="11.42578125" style="4"/>
  </cols>
  <sheetData>
    <row r="1" spans="1:26" s="5" customFormat="1" ht="12.75" customHeight="1" x14ac:dyDescent="0.25"/>
    <row r="2" spans="1:26" ht="24" customHeight="1" x14ac:dyDescent="0.25">
      <c r="A2" s="48" t="s">
        <v>0</v>
      </c>
      <c r="B2" s="48"/>
      <c r="C2" s="48"/>
      <c r="D2" s="48"/>
      <c r="H2" s="6" t="s">
        <v>1</v>
      </c>
    </row>
    <row r="3" spans="1:26" ht="24" customHeight="1" x14ac:dyDescent="0.25">
      <c r="A3" s="7"/>
      <c r="B3" s="8"/>
      <c r="C3" s="8"/>
      <c r="D3" s="8"/>
    </row>
    <row r="4" spans="1:26" ht="24" customHeight="1" x14ac:dyDescent="0.3">
      <c r="A4" s="49" t="s">
        <v>2</v>
      </c>
      <c r="B4" s="49"/>
      <c r="C4" s="49"/>
      <c r="D4" s="49"/>
    </row>
    <row r="5" spans="1:26" s="5" customFormat="1" ht="63.6" customHeight="1" x14ac:dyDescent="0.5">
      <c r="A5" s="50" t="s">
        <v>3</v>
      </c>
      <c r="B5" s="50"/>
      <c r="C5" s="50"/>
      <c r="D5" s="50"/>
      <c r="E5" s="50"/>
      <c r="F5" s="50"/>
      <c r="G5" s="50"/>
      <c r="H5" s="50"/>
      <c r="I5" s="50"/>
      <c r="J5" s="3"/>
      <c r="K5" s="3"/>
      <c r="L5" s="3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24" customHeight="1" x14ac:dyDescent="0.25">
      <c r="A6" s="5"/>
    </row>
    <row r="7" spans="1:26" s="5" customFormat="1" ht="24" customHeight="1" x14ac:dyDescent="0.25">
      <c r="A7" s="9" t="s">
        <v>4</v>
      </c>
      <c r="B7" s="1"/>
      <c r="C7" s="1"/>
      <c r="D7" s="1"/>
      <c r="E7" s="1"/>
      <c r="F7" s="1"/>
      <c r="G7" s="2"/>
      <c r="H7" s="2"/>
      <c r="I7" s="3"/>
      <c r="J7" s="3"/>
      <c r="K7" s="3"/>
      <c r="L7" s="3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46.7" customHeight="1" x14ac:dyDescent="0.25">
      <c r="A8" s="10" t="s">
        <v>5</v>
      </c>
      <c r="B8" s="11" t="s">
        <v>6</v>
      </c>
      <c r="C8" s="11" t="s">
        <v>7</v>
      </c>
      <c r="D8" s="11" t="s">
        <v>8</v>
      </c>
      <c r="E8" s="11" t="s">
        <v>9</v>
      </c>
      <c r="F8" s="12" t="s">
        <v>10</v>
      </c>
      <c r="G8" s="11" t="s">
        <v>11</v>
      </c>
      <c r="H8" s="11" t="s">
        <v>12</v>
      </c>
      <c r="I8" s="11" t="s">
        <v>13</v>
      </c>
      <c r="J8" s="11" t="s">
        <v>14</v>
      </c>
      <c r="K8" s="11" t="s">
        <v>15</v>
      </c>
      <c r="L8" s="11" t="s">
        <v>16</v>
      </c>
    </row>
    <row r="9" spans="1:26" s="17" customFormat="1" ht="24.6" customHeight="1" x14ac:dyDescent="0.25">
      <c r="A9" s="13" t="s">
        <v>17</v>
      </c>
      <c r="B9" s="14" t="s">
        <v>18</v>
      </c>
      <c r="C9" s="14" t="s">
        <v>19</v>
      </c>
      <c r="D9" s="14" t="s">
        <v>20</v>
      </c>
      <c r="E9" s="14" t="s">
        <v>21</v>
      </c>
      <c r="F9" s="15">
        <v>6</v>
      </c>
      <c r="G9" s="14" t="s">
        <v>22</v>
      </c>
      <c r="H9" s="14" t="s">
        <v>23</v>
      </c>
      <c r="I9" s="14" t="s">
        <v>24</v>
      </c>
      <c r="J9" s="14" t="s">
        <v>25</v>
      </c>
      <c r="K9" s="14" t="s">
        <v>26</v>
      </c>
      <c r="L9" s="14" t="s">
        <v>27</v>
      </c>
      <c r="M9" s="16"/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</row>
    <row r="10" spans="1:26" ht="24" customHeight="1" x14ac:dyDescent="0.25">
      <c r="A10" s="18" t="s">
        <v>28</v>
      </c>
      <c r="B10" s="19" t="s">
        <v>29</v>
      </c>
      <c r="C10" s="19"/>
      <c r="D10" s="19" t="s">
        <v>30</v>
      </c>
      <c r="E10" s="20">
        <v>0.2</v>
      </c>
      <c r="F10" s="19" t="s">
        <v>31</v>
      </c>
      <c r="G10" s="21">
        <v>30</v>
      </c>
      <c r="H10" s="22"/>
      <c r="I10" s="23">
        <f>H10*G10</f>
        <v>0</v>
      </c>
      <c r="J10" s="24"/>
      <c r="K10" s="23">
        <f>G10*H10*(J10/100)</f>
        <v>0</v>
      </c>
      <c r="L10" s="25">
        <f>I10+K10</f>
        <v>0</v>
      </c>
    </row>
    <row r="11" spans="1:26" ht="24" customHeight="1" x14ac:dyDescent="0.25">
      <c r="A11" s="18" t="s">
        <v>32</v>
      </c>
      <c r="B11" s="19" t="s">
        <v>29</v>
      </c>
      <c r="C11" s="19"/>
      <c r="D11" s="19" t="s">
        <v>30</v>
      </c>
      <c r="E11" s="20">
        <v>0.2</v>
      </c>
      <c r="F11" s="19" t="s">
        <v>33</v>
      </c>
      <c r="G11" s="21">
        <v>50</v>
      </c>
      <c r="H11" s="22"/>
      <c r="I11" s="23">
        <f>H11*G11</f>
        <v>0</v>
      </c>
      <c r="J11" s="24"/>
      <c r="K11" s="23">
        <f>G11*H11*(J11/100)</f>
        <v>0</v>
      </c>
      <c r="L11" s="25">
        <f>I11+K11</f>
        <v>0</v>
      </c>
    </row>
    <row r="12" spans="1:26" ht="24" customHeight="1" x14ac:dyDescent="0.25">
      <c r="A12" s="18" t="s">
        <v>34</v>
      </c>
      <c r="B12" s="51"/>
      <c r="C12" s="51"/>
      <c r="D12" s="51"/>
      <c r="E12" s="51"/>
      <c r="F12" s="51"/>
      <c r="G12" s="51"/>
      <c r="H12" s="51"/>
      <c r="I12" s="23">
        <f>SUM(I10:I11)</f>
        <v>0</v>
      </c>
      <c r="J12" s="23" t="s">
        <v>35</v>
      </c>
      <c r="K12" s="23">
        <f>SUM(K10:K11)</f>
        <v>0</v>
      </c>
      <c r="L12" s="26">
        <f>SUM(L10:L11)</f>
        <v>0</v>
      </c>
    </row>
    <row r="15" spans="1:26" ht="24" customHeight="1" x14ac:dyDescent="0.25">
      <c r="A15" s="9" t="s">
        <v>36</v>
      </c>
    </row>
    <row r="16" spans="1:26" ht="42.75" customHeight="1" x14ac:dyDescent="0.25">
      <c r="A16" s="10" t="s">
        <v>5</v>
      </c>
      <c r="B16" s="11" t="s">
        <v>6</v>
      </c>
      <c r="C16" s="11" t="s">
        <v>7</v>
      </c>
      <c r="D16" s="11" t="s">
        <v>8</v>
      </c>
      <c r="E16" s="11" t="s">
        <v>9</v>
      </c>
      <c r="F16" s="12" t="s">
        <v>10</v>
      </c>
      <c r="G16" s="11" t="s">
        <v>11</v>
      </c>
      <c r="H16" s="11" t="s">
        <v>12</v>
      </c>
      <c r="I16" s="11" t="s">
        <v>13</v>
      </c>
      <c r="J16" s="11" t="s">
        <v>14</v>
      </c>
      <c r="K16" s="11" t="s">
        <v>15</v>
      </c>
      <c r="L16" s="11" t="s">
        <v>16</v>
      </c>
    </row>
    <row r="17" spans="1:26" ht="24" customHeight="1" x14ac:dyDescent="0.25">
      <c r="A17" s="27" t="s">
        <v>28</v>
      </c>
      <c r="B17" s="28" t="s">
        <v>37</v>
      </c>
      <c r="C17" s="28"/>
      <c r="D17" s="28" t="s">
        <v>38</v>
      </c>
      <c r="E17" s="28" t="s">
        <v>39</v>
      </c>
      <c r="F17" s="28" t="s">
        <v>40</v>
      </c>
      <c r="G17" s="29">
        <v>10</v>
      </c>
      <c r="H17" s="22"/>
      <c r="I17" s="23">
        <f t="shared" ref="I17:I62" si="0">H17*G17</f>
        <v>0</v>
      </c>
      <c r="J17" s="24"/>
      <c r="K17" s="23">
        <f t="shared" ref="K17:K62" si="1">G17*H17*(J17/100)</f>
        <v>0</v>
      </c>
      <c r="L17" s="25">
        <f t="shared" ref="L17:L62" si="2">I17+K17</f>
        <v>0</v>
      </c>
    </row>
    <row r="18" spans="1:26" ht="24" customHeight="1" x14ac:dyDescent="0.25">
      <c r="A18" s="27" t="s">
        <v>32</v>
      </c>
      <c r="B18" s="28" t="s">
        <v>41</v>
      </c>
      <c r="C18" s="28"/>
      <c r="D18" s="28" t="s">
        <v>42</v>
      </c>
      <c r="E18" s="28" t="s">
        <v>43</v>
      </c>
      <c r="F18" s="28" t="s">
        <v>44</v>
      </c>
      <c r="G18" s="29">
        <v>115</v>
      </c>
      <c r="H18" s="22"/>
      <c r="I18" s="23">
        <f t="shared" si="0"/>
        <v>0</v>
      </c>
      <c r="J18" s="24"/>
      <c r="K18" s="23">
        <f t="shared" si="1"/>
        <v>0</v>
      </c>
      <c r="L18" s="25">
        <f t="shared" si="2"/>
        <v>0</v>
      </c>
    </row>
    <row r="19" spans="1:26" ht="24" customHeight="1" x14ac:dyDescent="0.25">
      <c r="A19" s="27" t="s">
        <v>45</v>
      </c>
      <c r="B19" s="28" t="s">
        <v>46</v>
      </c>
      <c r="C19" s="28"/>
      <c r="D19" s="28" t="s">
        <v>47</v>
      </c>
      <c r="E19" s="28" t="s">
        <v>48</v>
      </c>
      <c r="F19" s="28" t="s">
        <v>49</v>
      </c>
      <c r="G19" s="29">
        <v>2</v>
      </c>
      <c r="H19" s="22"/>
      <c r="I19" s="23">
        <f t="shared" si="0"/>
        <v>0</v>
      </c>
      <c r="J19" s="24"/>
      <c r="K19" s="23">
        <f t="shared" si="1"/>
        <v>0</v>
      </c>
      <c r="L19" s="25">
        <f t="shared" si="2"/>
        <v>0</v>
      </c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 spans="1:26" ht="24" customHeight="1" x14ac:dyDescent="0.25">
      <c r="A20" s="27" t="s">
        <v>50</v>
      </c>
      <c r="B20" s="28" t="s">
        <v>51</v>
      </c>
      <c r="C20" s="28"/>
      <c r="D20" s="28" t="s">
        <v>52</v>
      </c>
      <c r="E20" s="28" t="s">
        <v>53</v>
      </c>
      <c r="F20" s="28" t="s">
        <v>54</v>
      </c>
      <c r="G20" s="29">
        <v>20</v>
      </c>
      <c r="H20" s="22"/>
      <c r="I20" s="23">
        <f t="shared" si="0"/>
        <v>0</v>
      </c>
      <c r="J20" s="24"/>
      <c r="K20" s="23">
        <f t="shared" si="1"/>
        <v>0</v>
      </c>
      <c r="L20" s="25">
        <f t="shared" si="2"/>
        <v>0</v>
      </c>
    </row>
    <row r="21" spans="1:26" ht="24" customHeight="1" x14ac:dyDescent="0.25">
      <c r="A21" s="27" t="s">
        <v>55</v>
      </c>
      <c r="B21" s="28" t="s">
        <v>46</v>
      </c>
      <c r="C21" s="28"/>
      <c r="D21" s="28" t="s">
        <v>56</v>
      </c>
      <c r="E21" s="28" t="s">
        <v>57</v>
      </c>
      <c r="F21" s="30">
        <v>60</v>
      </c>
      <c r="G21" s="29">
        <v>25</v>
      </c>
      <c r="H21" s="22"/>
      <c r="I21" s="23">
        <f t="shared" si="0"/>
        <v>0</v>
      </c>
      <c r="J21" s="24"/>
      <c r="K21" s="23">
        <f t="shared" si="1"/>
        <v>0</v>
      </c>
      <c r="L21" s="25">
        <f t="shared" si="2"/>
        <v>0</v>
      </c>
    </row>
    <row r="22" spans="1:26" ht="24" customHeight="1" x14ac:dyDescent="0.25">
      <c r="A22" s="27" t="s">
        <v>58</v>
      </c>
      <c r="B22" s="28" t="s">
        <v>51</v>
      </c>
      <c r="C22" s="28"/>
      <c r="D22" s="28" t="s">
        <v>47</v>
      </c>
      <c r="E22" s="31">
        <v>5.0000000000000001E-3</v>
      </c>
      <c r="F22" s="28" t="s">
        <v>59</v>
      </c>
      <c r="G22" s="32">
        <v>38</v>
      </c>
      <c r="H22" s="22"/>
      <c r="I22" s="23">
        <f t="shared" si="0"/>
        <v>0</v>
      </c>
      <c r="J22" s="24"/>
      <c r="K22" s="23">
        <f t="shared" si="1"/>
        <v>0</v>
      </c>
      <c r="L22" s="25">
        <f t="shared" si="2"/>
        <v>0</v>
      </c>
    </row>
    <row r="23" spans="1:26" ht="24" customHeight="1" x14ac:dyDescent="0.25">
      <c r="A23" s="27" t="s">
        <v>60</v>
      </c>
      <c r="B23" s="28" t="s">
        <v>61</v>
      </c>
      <c r="C23" s="28"/>
      <c r="D23" s="28" t="s">
        <v>52</v>
      </c>
      <c r="E23" s="28" t="s">
        <v>62</v>
      </c>
      <c r="F23" s="28" t="s">
        <v>63</v>
      </c>
      <c r="G23" s="29">
        <v>300</v>
      </c>
      <c r="H23" s="22"/>
      <c r="I23" s="23">
        <f t="shared" si="0"/>
        <v>0</v>
      </c>
      <c r="J23" s="24"/>
      <c r="K23" s="23">
        <f t="shared" si="1"/>
        <v>0</v>
      </c>
      <c r="L23" s="25">
        <f t="shared" si="2"/>
        <v>0</v>
      </c>
    </row>
    <row r="24" spans="1:26" ht="24" customHeight="1" x14ac:dyDescent="0.25">
      <c r="A24" s="27" t="s">
        <v>64</v>
      </c>
      <c r="B24" s="28" t="s">
        <v>61</v>
      </c>
      <c r="C24" s="28"/>
      <c r="D24" s="28" t="s">
        <v>47</v>
      </c>
      <c r="E24" s="28" t="s">
        <v>65</v>
      </c>
      <c r="F24" s="28" t="s">
        <v>66</v>
      </c>
      <c r="G24" s="29">
        <v>400</v>
      </c>
      <c r="H24" s="22"/>
      <c r="I24" s="23">
        <f t="shared" si="0"/>
        <v>0</v>
      </c>
      <c r="J24" s="24"/>
      <c r="K24" s="23">
        <f t="shared" si="1"/>
        <v>0</v>
      </c>
      <c r="L24" s="25">
        <f t="shared" si="2"/>
        <v>0</v>
      </c>
    </row>
    <row r="25" spans="1:26" ht="24" customHeight="1" x14ac:dyDescent="0.25">
      <c r="A25" s="27" t="s">
        <v>67</v>
      </c>
      <c r="B25" s="28" t="s">
        <v>61</v>
      </c>
      <c r="C25" s="28"/>
      <c r="D25" s="28" t="s">
        <v>47</v>
      </c>
      <c r="E25" s="28" t="s">
        <v>68</v>
      </c>
      <c r="F25" s="28" t="s">
        <v>69</v>
      </c>
      <c r="G25" s="29">
        <v>700</v>
      </c>
      <c r="H25" s="22"/>
      <c r="I25" s="23">
        <f t="shared" si="0"/>
        <v>0</v>
      </c>
      <c r="J25" s="24"/>
      <c r="K25" s="23">
        <f t="shared" si="1"/>
        <v>0</v>
      </c>
      <c r="L25" s="25">
        <f t="shared" si="2"/>
        <v>0</v>
      </c>
    </row>
    <row r="26" spans="1:26" ht="24" customHeight="1" x14ac:dyDescent="0.25">
      <c r="A26" s="27" t="s">
        <v>70</v>
      </c>
      <c r="B26" s="28" t="s">
        <v>71</v>
      </c>
      <c r="C26" s="28"/>
      <c r="D26" s="28" t="s">
        <v>72</v>
      </c>
      <c r="E26" s="28" t="s">
        <v>73</v>
      </c>
      <c r="F26" s="28" t="s">
        <v>74</v>
      </c>
      <c r="G26" s="29">
        <v>2</v>
      </c>
      <c r="H26" s="22"/>
      <c r="I26" s="23">
        <f t="shared" si="0"/>
        <v>0</v>
      </c>
      <c r="J26" s="24"/>
      <c r="K26" s="23">
        <f t="shared" si="1"/>
        <v>0</v>
      </c>
      <c r="L26" s="25">
        <f t="shared" si="2"/>
        <v>0</v>
      </c>
    </row>
    <row r="27" spans="1:26" ht="24" customHeight="1" x14ac:dyDescent="0.25">
      <c r="A27" s="27" t="s">
        <v>75</v>
      </c>
      <c r="B27" s="28" t="s">
        <v>76</v>
      </c>
      <c r="C27" s="28"/>
      <c r="D27" s="28" t="s">
        <v>42</v>
      </c>
      <c r="E27" s="28" t="s">
        <v>77</v>
      </c>
      <c r="F27" s="28" t="s">
        <v>78</v>
      </c>
      <c r="G27" s="29">
        <v>5</v>
      </c>
      <c r="H27" s="22"/>
      <c r="I27" s="23">
        <f t="shared" si="0"/>
        <v>0</v>
      </c>
      <c r="J27" s="24"/>
      <c r="K27" s="23">
        <f t="shared" si="1"/>
        <v>0</v>
      </c>
      <c r="L27" s="25">
        <f t="shared" si="2"/>
        <v>0</v>
      </c>
    </row>
    <row r="28" spans="1:26" ht="24" customHeight="1" x14ac:dyDescent="0.25">
      <c r="A28" s="27" t="s">
        <v>79</v>
      </c>
      <c r="B28" s="28" t="s">
        <v>76</v>
      </c>
      <c r="C28" s="28"/>
      <c r="D28" s="28" t="s">
        <v>42</v>
      </c>
      <c r="E28" s="28" t="s">
        <v>80</v>
      </c>
      <c r="F28" s="28" t="s">
        <v>81</v>
      </c>
      <c r="G28" s="29">
        <v>40</v>
      </c>
      <c r="H28" s="22"/>
      <c r="I28" s="23">
        <f t="shared" si="0"/>
        <v>0</v>
      </c>
      <c r="J28" s="24"/>
      <c r="K28" s="23">
        <f t="shared" si="1"/>
        <v>0</v>
      </c>
      <c r="L28" s="25">
        <f t="shared" si="2"/>
        <v>0</v>
      </c>
    </row>
    <row r="29" spans="1:26" ht="24" customHeight="1" x14ac:dyDescent="0.25">
      <c r="A29" s="27" t="s">
        <v>82</v>
      </c>
      <c r="B29" s="28" t="s">
        <v>76</v>
      </c>
      <c r="C29" s="28"/>
      <c r="D29" s="28" t="s">
        <v>42</v>
      </c>
      <c r="E29" s="28" t="s">
        <v>83</v>
      </c>
      <c r="F29" s="28" t="s">
        <v>84</v>
      </c>
      <c r="G29" s="29">
        <v>5</v>
      </c>
      <c r="H29" s="22"/>
      <c r="I29" s="23">
        <f t="shared" si="0"/>
        <v>0</v>
      </c>
      <c r="J29" s="24"/>
      <c r="K29" s="23">
        <f t="shared" si="1"/>
        <v>0</v>
      </c>
      <c r="L29" s="25">
        <f t="shared" si="2"/>
        <v>0</v>
      </c>
    </row>
    <row r="30" spans="1:26" ht="24" customHeight="1" x14ac:dyDescent="0.25">
      <c r="A30" s="27" t="s">
        <v>85</v>
      </c>
      <c r="B30" s="28" t="s">
        <v>86</v>
      </c>
      <c r="C30" s="28"/>
      <c r="D30" s="28" t="s">
        <v>42</v>
      </c>
      <c r="E30" s="33">
        <v>0.01</v>
      </c>
      <c r="F30" s="28" t="s">
        <v>87</v>
      </c>
      <c r="G30" s="29">
        <v>15</v>
      </c>
      <c r="H30" s="22"/>
      <c r="I30" s="23">
        <f t="shared" si="0"/>
        <v>0</v>
      </c>
      <c r="J30" s="24"/>
      <c r="K30" s="23">
        <f t="shared" si="1"/>
        <v>0</v>
      </c>
      <c r="L30" s="25">
        <f t="shared" si="2"/>
        <v>0</v>
      </c>
    </row>
    <row r="31" spans="1:26" ht="24" customHeight="1" x14ac:dyDescent="0.25">
      <c r="A31" s="27" t="s">
        <v>88</v>
      </c>
      <c r="B31" s="28" t="s">
        <v>89</v>
      </c>
      <c r="C31" s="28"/>
      <c r="D31" s="28" t="s">
        <v>90</v>
      </c>
      <c r="E31" s="28" t="s">
        <v>91</v>
      </c>
      <c r="F31" s="28" t="s">
        <v>92</v>
      </c>
      <c r="G31" s="29">
        <v>20</v>
      </c>
      <c r="H31" s="22"/>
      <c r="I31" s="23">
        <f t="shared" si="0"/>
        <v>0</v>
      </c>
      <c r="J31" s="24"/>
      <c r="K31" s="23">
        <f t="shared" si="1"/>
        <v>0</v>
      </c>
      <c r="L31" s="25">
        <f t="shared" si="2"/>
        <v>0</v>
      </c>
    </row>
    <row r="32" spans="1:26" ht="24" customHeight="1" x14ac:dyDescent="0.25">
      <c r="A32" s="27" t="s">
        <v>93</v>
      </c>
      <c r="B32" s="28" t="s">
        <v>89</v>
      </c>
      <c r="C32" s="28"/>
      <c r="D32" s="28" t="s">
        <v>90</v>
      </c>
      <c r="E32" s="28" t="s">
        <v>94</v>
      </c>
      <c r="F32" s="28" t="s">
        <v>95</v>
      </c>
      <c r="G32" s="29">
        <v>200</v>
      </c>
      <c r="H32" s="22"/>
      <c r="I32" s="23">
        <f t="shared" si="0"/>
        <v>0</v>
      </c>
      <c r="J32" s="24"/>
      <c r="K32" s="23">
        <f t="shared" si="1"/>
        <v>0</v>
      </c>
      <c r="L32" s="25">
        <f t="shared" si="2"/>
        <v>0</v>
      </c>
    </row>
    <row r="33" spans="1:12" ht="24" customHeight="1" x14ac:dyDescent="0.25">
      <c r="A33" s="27" t="s">
        <v>96</v>
      </c>
      <c r="B33" s="28" t="s">
        <v>89</v>
      </c>
      <c r="C33" s="28"/>
      <c r="D33" s="28" t="s">
        <v>90</v>
      </c>
      <c r="E33" s="28" t="s">
        <v>97</v>
      </c>
      <c r="F33" s="28" t="s">
        <v>92</v>
      </c>
      <c r="G33" s="29">
        <v>10</v>
      </c>
      <c r="H33" s="22"/>
      <c r="I33" s="23">
        <f t="shared" si="0"/>
        <v>0</v>
      </c>
      <c r="J33" s="24"/>
      <c r="K33" s="23">
        <f t="shared" si="1"/>
        <v>0</v>
      </c>
      <c r="L33" s="25">
        <f t="shared" si="2"/>
        <v>0</v>
      </c>
    </row>
    <row r="34" spans="1:12" ht="24" customHeight="1" x14ac:dyDescent="0.25">
      <c r="A34" s="27" t="s">
        <v>98</v>
      </c>
      <c r="B34" s="28" t="s">
        <v>89</v>
      </c>
      <c r="C34" s="28"/>
      <c r="D34" s="28" t="s">
        <v>90</v>
      </c>
      <c r="E34" s="28" t="s">
        <v>99</v>
      </c>
      <c r="F34" s="28" t="s">
        <v>100</v>
      </c>
      <c r="G34" s="29">
        <v>110</v>
      </c>
      <c r="H34" s="22"/>
      <c r="I34" s="23">
        <f t="shared" si="0"/>
        <v>0</v>
      </c>
      <c r="J34" s="24"/>
      <c r="K34" s="23">
        <f t="shared" si="1"/>
        <v>0</v>
      </c>
      <c r="L34" s="25">
        <f t="shared" si="2"/>
        <v>0</v>
      </c>
    </row>
    <row r="35" spans="1:12" ht="24" customHeight="1" x14ac:dyDescent="0.25">
      <c r="A35" s="27" t="s">
        <v>101</v>
      </c>
      <c r="B35" s="28" t="s">
        <v>102</v>
      </c>
      <c r="C35" s="28"/>
      <c r="D35" s="28" t="s">
        <v>47</v>
      </c>
      <c r="E35" s="28" t="s">
        <v>103</v>
      </c>
      <c r="F35" s="28" t="s">
        <v>104</v>
      </c>
      <c r="G35" s="29">
        <v>130</v>
      </c>
      <c r="H35" s="22"/>
      <c r="I35" s="23">
        <f t="shared" si="0"/>
        <v>0</v>
      </c>
      <c r="J35" s="24"/>
      <c r="K35" s="23">
        <f t="shared" si="1"/>
        <v>0</v>
      </c>
      <c r="L35" s="25">
        <f t="shared" si="2"/>
        <v>0</v>
      </c>
    </row>
    <row r="36" spans="1:12" ht="24" customHeight="1" x14ac:dyDescent="0.25">
      <c r="A36" s="27" t="s">
        <v>105</v>
      </c>
      <c r="B36" s="28" t="s">
        <v>102</v>
      </c>
      <c r="C36" s="28"/>
      <c r="D36" s="28" t="s">
        <v>47</v>
      </c>
      <c r="E36" s="28" t="s">
        <v>106</v>
      </c>
      <c r="F36" s="28" t="s">
        <v>107</v>
      </c>
      <c r="G36" s="29">
        <v>70</v>
      </c>
      <c r="H36" s="22"/>
      <c r="I36" s="23">
        <f t="shared" si="0"/>
        <v>0</v>
      </c>
      <c r="J36" s="24"/>
      <c r="K36" s="23">
        <f t="shared" si="1"/>
        <v>0</v>
      </c>
      <c r="L36" s="25">
        <f t="shared" si="2"/>
        <v>0</v>
      </c>
    </row>
    <row r="37" spans="1:12" ht="24" customHeight="1" x14ac:dyDescent="0.25">
      <c r="A37" s="27" t="s">
        <v>108</v>
      </c>
      <c r="B37" s="28" t="s">
        <v>102</v>
      </c>
      <c r="C37" s="28"/>
      <c r="D37" s="28" t="s">
        <v>52</v>
      </c>
      <c r="E37" s="28" t="s">
        <v>109</v>
      </c>
      <c r="F37" s="28" t="s">
        <v>110</v>
      </c>
      <c r="G37" s="29">
        <v>5</v>
      </c>
      <c r="H37" s="22"/>
      <c r="I37" s="23">
        <f t="shared" si="0"/>
        <v>0</v>
      </c>
      <c r="J37" s="24"/>
      <c r="K37" s="23">
        <f t="shared" si="1"/>
        <v>0</v>
      </c>
      <c r="L37" s="25">
        <f t="shared" si="2"/>
        <v>0</v>
      </c>
    </row>
    <row r="38" spans="1:12" ht="24" customHeight="1" x14ac:dyDescent="0.25">
      <c r="A38" s="27" t="s">
        <v>111</v>
      </c>
      <c r="B38" s="28" t="s">
        <v>102</v>
      </c>
      <c r="C38" s="28"/>
      <c r="D38" s="28" t="s">
        <v>52</v>
      </c>
      <c r="E38" s="28" t="s">
        <v>112</v>
      </c>
      <c r="F38" s="28" t="s">
        <v>110</v>
      </c>
      <c r="G38" s="29">
        <v>5</v>
      </c>
      <c r="H38" s="22"/>
      <c r="I38" s="23">
        <f t="shared" si="0"/>
        <v>0</v>
      </c>
      <c r="J38" s="24"/>
      <c r="K38" s="23">
        <f t="shared" si="1"/>
        <v>0</v>
      </c>
      <c r="L38" s="25">
        <f t="shared" si="2"/>
        <v>0</v>
      </c>
    </row>
    <row r="39" spans="1:12" ht="24" customHeight="1" x14ac:dyDescent="0.25">
      <c r="A39" s="27" t="s">
        <v>113</v>
      </c>
      <c r="B39" s="28" t="s">
        <v>102</v>
      </c>
      <c r="C39" s="28"/>
      <c r="D39" s="28" t="s">
        <v>114</v>
      </c>
      <c r="E39" s="28" t="s">
        <v>115</v>
      </c>
      <c r="F39" s="28" t="s">
        <v>116</v>
      </c>
      <c r="G39" s="29">
        <v>15</v>
      </c>
      <c r="H39" s="22"/>
      <c r="I39" s="23">
        <f t="shared" si="0"/>
        <v>0</v>
      </c>
      <c r="J39" s="24"/>
      <c r="K39" s="23">
        <f t="shared" si="1"/>
        <v>0</v>
      </c>
      <c r="L39" s="25">
        <f t="shared" si="2"/>
        <v>0</v>
      </c>
    </row>
    <row r="40" spans="1:12" ht="24" customHeight="1" x14ac:dyDescent="0.25">
      <c r="A40" s="27" t="s">
        <v>117</v>
      </c>
      <c r="B40" s="28" t="s">
        <v>118</v>
      </c>
      <c r="C40" s="28"/>
      <c r="D40" s="28" t="s">
        <v>52</v>
      </c>
      <c r="E40" s="28" t="s">
        <v>119</v>
      </c>
      <c r="F40" s="28" t="s">
        <v>120</v>
      </c>
      <c r="G40" s="29">
        <v>150</v>
      </c>
      <c r="H40" s="22"/>
      <c r="I40" s="23">
        <f t="shared" si="0"/>
        <v>0</v>
      </c>
      <c r="J40" s="24"/>
      <c r="K40" s="23">
        <f t="shared" si="1"/>
        <v>0</v>
      </c>
      <c r="L40" s="25">
        <f t="shared" si="2"/>
        <v>0</v>
      </c>
    </row>
    <row r="41" spans="1:12" ht="24" customHeight="1" x14ac:dyDescent="0.25">
      <c r="A41" s="27" t="s">
        <v>121</v>
      </c>
      <c r="B41" s="28" t="s">
        <v>122</v>
      </c>
      <c r="C41" s="28"/>
      <c r="D41" s="28" t="s">
        <v>123</v>
      </c>
      <c r="E41" s="28" t="s">
        <v>124</v>
      </c>
      <c r="F41" s="28" t="s">
        <v>125</v>
      </c>
      <c r="G41" s="29">
        <v>5</v>
      </c>
      <c r="H41" s="22"/>
      <c r="I41" s="23">
        <f t="shared" si="0"/>
        <v>0</v>
      </c>
      <c r="J41" s="24"/>
      <c r="K41" s="23">
        <f t="shared" si="1"/>
        <v>0</v>
      </c>
      <c r="L41" s="25">
        <f t="shared" si="2"/>
        <v>0</v>
      </c>
    </row>
    <row r="42" spans="1:12" ht="24" customHeight="1" x14ac:dyDescent="0.25">
      <c r="A42" s="27" t="s">
        <v>126</v>
      </c>
      <c r="B42" s="28" t="s">
        <v>127</v>
      </c>
      <c r="C42" s="28"/>
      <c r="D42" s="28" t="s">
        <v>128</v>
      </c>
      <c r="E42" s="28" t="s">
        <v>129</v>
      </c>
      <c r="F42" s="28" t="s">
        <v>130</v>
      </c>
      <c r="G42" s="29">
        <v>10</v>
      </c>
      <c r="H42" s="22"/>
      <c r="I42" s="23">
        <f t="shared" si="0"/>
        <v>0</v>
      </c>
      <c r="J42" s="24"/>
      <c r="K42" s="23">
        <f t="shared" si="1"/>
        <v>0</v>
      </c>
      <c r="L42" s="25">
        <f t="shared" si="2"/>
        <v>0</v>
      </c>
    </row>
    <row r="43" spans="1:12" ht="24" customHeight="1" x14ac:dyDescent="0.25">
      <c r="A43" s="27" t="s">
        <v>131</v>
      </c>
      <c r="B43" s="28" t="s">
        <v>127</v>
      </c>
      <c r="C43" s="28"/>
      <c r="D43" s="28" t="s">
        <v>132</v>
      </c>
      <c r="E43" s="28" t="s">
        <v>133</v>
      </c>
      <c r="F43" s="28" t="s">
        <v>130</v>
      </c>
      <c r="G43" s="29">
        <v>10</v>
      </c>
      <c r="H43" s="22"/>
      <c r="I43" s="23">
        <f t="shared" si="0"/>
        <v>0</v>
      </c>
      <c r="J43" s="24"/>
      <c r="K43" s="23">
        <f t="shared" si="1"/>
        <v>0</v>
      </c>
      <c r="L43" s="25">
        <f t="shared" si="2"/>
        <v>0</v>
      </c>
    </row>
    <row r="44" spans="1:12" ht="24" customHeight="1" x14ac:dyDescent="0.25">
      <c r="A44" s="27" t="s">
        <v>134</v>
      </c>
      <c r="B44" s="28" t="s">
        <v>135</v>
      </c>
      <c r="C44" s="28"/>
      <c r="D44" s="28" t="s">
        <v>136</v>
      </c>
      <c r="E44" s="28" t="s">
        <v>137</v>
      </c>
      <c r="F44" s="28" t="s">
        <v>138</v>
      </c>
      <c r="G44" s="29">
        <v>250</v>
      </c>
      <c r="H44" s="22"/>
      <c r="I44" s="23">
        <f t="shared" si="0"/>
        <v>0</v>
      </c>
      <c r="J44" s="24"/>
      <c r="K44" s="23">
        <f t="shared" si="1"/>
        <v>0</v>
      </c>
      <c r="L44" s="25">
        <f t="shared" si="2"/>
        <v>0</v>
      </c>
    </row>
    <row r="45" spans="1:12" ht="24" customHeight="1" x14ac:dyDescent="0.25">
      <c r="A45" s="27" t="s">
        <v>139</v>
      </c>
      <c r="B45" s="28" t="s">
        <v>127</v>
      </c>
      <c r="C45" s="28"/>
      <c r="D45" s="28" t="s">
        <v>128</v>
      </c>
      <c r="E45" s="28" t="s">
        <v>140</v>
      </c>
      <c r="F45" s="28" t="s">
        <v>130</v>
      </c>
      <c r="G45" s="29">
        <v>10</v>
      </c>
      <c r="H45" s="22"/>
      <c r="I45" s="23">
        <f t="shared" si="0"/>
        <v>0</v>
      </c>
      <c r="J45" s="24"/>
      <c r="K45" s="23">
        <f t="shared" si="1"/>
        <v>0</v>
      </c>
      <c r="L45" s="25">
        <f t="shared" si="2"/>
        <v>0</v>
      </c>
    </row>
    <row r="46" spans="1:12" ht="24" customHeight="1" x14ac:dyDescent="0.25">
      <c r="A46" s="27" t="s">
        <v>141</v>
      </c>
      <c r="B46" s="28" t="s">
        <v>142</v>
      </c>
      <c r="C46" s="28"/>
      <c r="D46" s="28" t="s">
        <v>143</v>
      </c>
      <c r="E46" s="28" t="s">
        <v>144</v>
      </c>
      <c r="F46" s="28" t="s">
        <v>145</v>
      </c>
      <c r="G46" s="29">
        <v>120</v>
      </c>
      <c r="H46" s="22"/>
      <c r="I46" s="23">
        <f t="shared" si="0"/>
        <v>0</v>
      </c>
      <c r="J46" s="24"/>
      <c r="K46" s="23">
        <f t="shared" si="1"/>
        <v>0</v>
      </c>
      <c r="L46" s="25">
        <f t="shared" si="2"/>
        <v>0</v>
      </c>
    </row>
    <row r="47" spans="1:12" ht="24" customHeight="1" x14ac:dyDescent="0.25">
      <c r="A47" s="27" t="s">
        <v>146</v>
      </c>
      <c r="B47" s="28" t="s">
        <v>142</v>
      </c>
      <c r="C47" s="28"/>
      <c r="D47" s="28" t="s">
        <v>147</v>
      </c>
      <c r="E47" s="28" t="s">
        <v>148</v>
      </c>
      <c r="F47" s="28" t="s">
        <v>149</v>
      </c>
      <c r="G47" s="29">
        <v>300</v>
      </c>
      <c r="H47" s="22"/>
      <c r="I47" s="23">
        <f t="shared" si="0"/>
        <v>0</v>
      </c>
      <c r="J47" s="24"/>
      <c r="K47" s="23">
        <f t="shared" si="1"/>
        <v>0</v>
      </c>
      <c r="L47" s="25">
        <f t="shared" si="2"/>
        <v>0</v>
      </c>
    </row>
    <row r="48" spans="1:12" ht="24" customHeight="1" x14ac:dyDescent="0.25">
      <c r="A48" s="27" t="s">
        <v>150</v>
      </c>
      <c r="B48" s="28" t="s">
        <v>151</v>
      </c>
      <c r="C48" s="28"/>
      <c r="D48" s="28" t="s">
        <v>147</v>
      </c>
      <c r="E48" s="28" t="s">
        <v>152</v>
      </c>
      <c r="F48" s="28" t="s">
        <v>153</v>
      </c>
      <c r="G48" s="29">
        <v>240</v>
      </c>
      <c r="H48" s="22"/>
      <c r="I48" s="23">
        <f t="shared" si="0"/>
        <v>0</v>
      </c>
      <c r="J48" s="24"/>
      <c r="K48" s="23">
        <f t="shared" si="1"/>
        <v>0</v>
      </c>
      <c r="L48" s="25">
        <f t="shared" si="2"/>
        <v>0</v>
      </c>
    </row>
    <row r="49" spans="1:12" ht="24" customHeight="1" x14ac:dyDescent="0.25">
      <c r="A49" s="27" t="s">
        <v>154</v>
      </c>
      <c r="B49" s="28" t="s">
        <v>151</v>
      </c>
      <c r="C49" s="28"/>
      <c r="D49" s="28" t="s">
        <v>147</v>
      </c>
      <c r="E49" s="28" t="s">
        <v>112</v>
      </c>
      <c r="F49" s="28" t="s">
        <v>153</v>
      </c>
      <c r="G49" s="29">
        <v>20</v>
      </c>
      <c r="H49" s="22"/>
      <c r="I49" s="23">
        <f t="shared" si="0"/>
        <v>0</v>
      </c>
      <c r="J49" s="24"/>
      <c r="K49" s="23">
        <f t="shared" si="1"/>
        <v>0</v>
      </c>
      <c r="L49" s="25">
        <f t="shared" si="2"/>
        <v>0</v>
      </c>
    </row>
    <row r="50" spans="1:12" ht="24" customHeight="1" x14ac:dyDescent="0.25">
      <c r="A50" s="27" t="s">
        <v>155</v>
      </c>
      <c r="B50" s="28" t="s">
        <v>156</v>
      </c>
      <c r="C50" s="28"/>
      <c r="D50" s="28" t="s">
        <v>52</v>
      </c>
      <c r="E50" s="28" t="s">
        <v>157</v>
      </c>
      <c r="F50" s="28" t="s">
        <v>158</v>
      </c>
      <c r="G50" s="29">
        <v>15</v>
      </c>
      <c r="H50" s="22"/>
      <c r="I50" s="23">
        <f t="shared" si="0"/>
        <v>0</v>
      </c>
      <c r="J50" s="24"/>
      <c r="K50" s="23">
        <f t="shared" si="1"/>
        <v>0</v>
      </c>
      <c r="L50" s="25">
        <f t="shared" si="2"/>
        <v>0</v>
      </c>
    </row>
    <row r="51" spans="1:12" ht="24" customHeight="1" x14ac:dyDescent="0.25">
      <c r="A51" s="27" t="s">
        <v>159</v>
      </c>
      <c r="B51" s="28" t="s">
        <v>156</v>
      </c>
      <c r="C51" s="28"/>
      <c r="D51" s="28" t="s">
        <v>52</v>
      </c>
      <c r="E51" s="30">
        <v>12.5</v>
      </c>
      <c r="F51" s="28" t="s">
        <v>158</v>
      </c>
      <c r="G51" s="29">
        <v>50</v>
      </c>
      <c r="H51" s="22"/>
      <c r="I51" s="23">
        <f t="shared" si="0"/>
        <v>0</v>
      </c>
      <c r="J51" s="24"/>
      <c r="K51" s="23">
        <f t="shared" si="1"/>
        <v>0</v>
      </c>
      <c r="L51" s="25">
        <f t="shared" si="2"/>
        <v>0</v>
      </c>
    </row>
    <row r="52" spans="1:12" ht="24" customHeight="1" x14ac:dyDescent="0.25">
      <c r="A52" s="27" t="s">
        <v>160</v>
      </c>
      <c r="B52" s="28" t="s">
        <v>156</v>
      </c>
      <c r="C52" s="28"/>
      <c r="D52" s="28" t="s">
        <v>52</v>
      </c>
      <c r="E52" s="28" t="s">
        <v>161</v>
      </c>
      <c r="F52" s="28" t="s">
        <v>158</v>
      </c>
      <c r="G52" s="29">
        <v>40</v>
      </c>
      <c r="H52" s="22"/>
      <c r="I52" s="23">
        <f t="shared" si="0"/>
        <v>0</v>
      </c>
      <c r="J52" s="24"/>
      <c r="K52" s="23">
        <f t="shared" si="1"/>
        <v>0</v>
      </c>
      <c r="L52" s="25">
        <f t="shared" si="2"/>
        <v>0</v>
      </c>
    </row>
    <row r="53" spans="1:12" ht="24" customHeight="1" x14ac:dyDescent="0.25">
      <c r="A53" s="27" t="s">
        <v>162</v>
      </c>
      <c r="B53" s="28" t="s">
        <v>163</v>
      </c>
      <c r="C53" s="28"/>
      <c r="D53" s="28" t="s">
        <v>52</v>
      </c>
      <c r="E53" s="28" t="s">
        <v>164</v>
      </c>
      <c r="F53" s="28" t="s">
        <v>149</v>
      </c>
      <c r="G53" s="29">
        <v>5</v>
      </c>
      <c r="H53" s="22"/>
      <c r="I53" s="23">
        <f t="shared" si="0"/>
        <v>0</v>
      </c>
      <c r="J53" s="24"/>
      <c r="K53" s="23">
        <f t="shared" si="1"/>
        <v>0</v>
      </c>
      <c r="L53" s="25">
        <f t="shared" si="2"/>
        <v>0</v>
      </c>
    </row>
    <row r="54" spans="1:12" ht="24" customHeight="1" x14ac:dyDescent="0.25">
      <c r="A54" s="27" t="s">
        <v>165</v>
      </c>
      <c r="B54" s="28" t="s">
        <v>163</v>
      </c>
      <c r="C54" s="28"/>
      <c r="D54" s="28" t="s">
        <v>52</v>
      </c>
      <c r="E54" s="28" t="s">
        <v>148</v>
      </c>
      <c r="F54" s="28" t="s">
        <v>166</v>
      </c>
      <c r="G54" s="29">
        <v>5</v>
      </c>
      <c r="H54" s="22"/>
      <c r="I54" s="23">
        <f t="shared" si="0"/>
        <v>0</v>
      </c>
      <c r="J54" s="24"/>
      <c r="K54" s="23">
        <f t="shared" si="1"/>
        <v>0</v>
      </c>
      <c r="L54" s="25">
        <f t="shared" si="2"/>
        <v>0</v>
      </c>
    </row>
    <row r="55" spans="1:12" ht="24" customHeight="1" x14ac:dyDescent="0.25">
      <c r="A55" s="27" t="s">
        <v>167</v>
      </c>
      <c r="B55" s="28" t="s">
        <v>168</v>
      </c>
      <c r="C55" s="28"/>
      <c r="D55" s="28" t="s">
        <v>52</v>
      </c>
      <c r="E55" s="28" t="s">
        <v>129</v>
      </c>
      <c r="F55" s="28" t="s">
        <v>158</v>
      </c>
      <c r="G55" s="29">
        <v>10</v>
      </c>
      <c r="H55" s="22"/>
      <c r="I55" s="23">
        <f t="shared" si="0"/>
        <v>0</v>
      </c>
      <c r="J55" s="24"/>
      <c r="K55" s="23">
        <f t="shared" si="1"/>
        <v>0</v>
      </c>
      <c r="L55" s="25">
        <f t="shared" si="2"/>
        <v>0</v>
      </c>
    </row>
    <row r="56" spans="1:12" ht="24" customHeight="1" x14ac:dyDescent="0.25">
      <c r="A56" s="27" t="s">
        <v>169</v>
      </c>
      <c r="B56" s="28" t="s">
        <v>170</v>
      </c>
      <c r="C56" s="28"/>
      <c r="D56" s="28" t="s">
        <v>147</v>
      </c>
      <c r="E56" s="28" t="s">
        <v>115</v>
      </c>
      <c r="F56" s="28" t="s">
        <v>171</v>
      </c>
      <c r="G56" s="29">
        <v>90</v>
      </c>
      <c r="H56" s="22"/>
      <c r="I56" s="23">
        <f t="shared" si="0"/>
        <v>0</v>
      </c>
      <c r="J56" s="24"/>
      <c r="K56" s="23">
        <f t="shared" si="1"/>
        <v>0</v>
      </c>
      <c r="L56" s="25">
        <f t="shared" si="2"/>
        <v>0</v>
      </c>
    </row>
    <row r="57" spans="1:12" ht="24" customHeight="1" x14ac:dyDescent="0.25">
      <c r="A57" s="27" t="s">
        <v>172</v>
      </c>
      <c r="B57" s="28" t="s">
        <v>173</v>
      </c>
      <c r="C57" s="28"/>
      <c r="D57" s="28" t="s">
        <v>147</v>
      </c>
      <c r="E57" s="28" t="s">
        <v>174</v>
      </c>
      <c r="F57" s="28" t="s">
        <v>149</v>
      </c>
      <c r="G57" s="29">
        <v>90</v>
      </c>
      <c r="H57" s="22"/>
      <c r="I57" s="23">
        <f t="shared" si="0"/>
        <v>0</v>
      </c>
      <c r="J57" s="24"/>
      <c r="K57" s="23">
        <f t="shared" si="1"/>
        <v>0</v>
      </c>
      <c r="L57" s="25">
        <f t="shared" si="2"/>
        <v>0</v>
      </c>
    </row>
    <row r="58" spans="1:12" ht="24" customHeight="1" x14ac:dyDescent="0.25">
      <c r="A58" s="27" t="s">
        <v>175</v>
      </c>
      <c r="B58" s="28" t="s">
        <v>176</v>
      </c>
      <c r="C58" s="28"/>
      <c r="D58" s="28" t="s">
        <v>177</v>
      </c>
      <c r="E58" s="28" t="s">
        <v>178</v>
      </c>
      <c r="F58" s="28" t="s">
        <v>33</v>
      </c>
      <c r="G58" s="29">
        <v>10</v>
      </c>
      <c r="H58" s="22"/>
      <c r="I58" s="23">
        <f t="shared" si="0"/>
        <v>0</v>
      </c>
      <c r="J58" s="24"/>
      <c r="K58" s="23">
        <f t="shared" si="1"/>
        <v>0</v>
      </c>
      <c r="L58" s="25">
        <f t="shared" si="2"/>
        <v>0</v>
      </c>
    </row>
    <row r="59" spans="1:12" ht="24" customHeight="1" x14ac:dyDescent="0.25">
      <c r="A59" s="27" t="s">
        <v>179</v>
      </c>
      <c r="B59" s="28" t="s">
        <v>180</v>
      </c>
      <c r="C59" s="28"/>
      <c r="D59" s="28" t="s">
        <v>52</v>
      </c>
      <c r="E59" s="28" t="s">
        <v>181</v>
      </c>
      <c r="F59" s="28" t="s">
        <v>182</v>
      </c>
      <c r="G59" s="29">
        <v>80</v>
      </c>
      <c r="H59" s="22"/>
      <c r="I59" s="23">
        <f t="shared" si="0"/>
        <v>0</v>
      </c>
      <c r="J59" s="24"/>
      <c r="K59" s="23">
        <f t="shared" si="1"/>
        <v>0</v>
      </c>
      <c r="L59" s="25">
        <f t="shared" si="2"/>
        <v>0</v>
      </c>
    </row>
    <row r="60" spans="1:12" ht="55.7" customHeight="1" x14ac:dyDescent="0.25">
      <c r="A60" s="27" t="s">
        <v>183</v>
      </c>
      <c r="B60" s="28" t="s">
        <v>184</v>
      </c>
      <c r="C60" s="28"/>
      <c r="D60" s="28" t="s">
        <v>185</v>
      </c>
      <c r="E60" s="28" t="s">
        <v>109</v>
      </c>
      <c r="F60" s="28" t="s">
        <v>186</v>
      </c>
      <c r="G60" s="29">
        <v>20</v>
      </c>
      <c r="H60" s="22"/>
      <c r="I60" s="23">
        <f t="shared" si="0"/>
        <v>0</v>
      </c>
      <c r="J60" s="24"/>
      <c r="K60" s="23">
        <f t="shared" si="1"/>
        <v>0</v>
      </c>
      <c r="L60" s="25">
        <f t="shared" si="2"/>
        <v>0</v>
      </c>
    </row>
    <row r="61" spans="1:12" ht="24" customHeight="1" x14ac:dyDescent="0.25">
      <c r="A61" s="27" t="s">
        <v>187</v>
      </c>
      <c r="B61" s="28" t="s">
        <v>180</v>
      </c>
      <c r="C61" s="28"/>
      <c r="D61" s="28" t="s">
        <v>52</v>
      </c>
      <c r="E61" s="28" t="s">
        <v>188</v>
      </c>
      <c r="F61" s="28" t="s">
        <v>182</v>
      </c>
      <c r="G61" s="29">
        <v>30</v>
      </c>
      <c r="H61" s="22"/>
      <c r="I61" s="23">
        <f t="shared" si="0"/>
        <v>0</v>
      </c>
      <c r="J61" s="24"/>
      <c r="K61" s="23">
        <f t="shared" si="1"/>
        <v>0</v>
      </c>
      <c r="L61" s="25">
        <f t="shared" si="2"/>
        <v>0</v>
      </c>
    </row>
    <row r="62" spans="1:12" ht="24" customHeight="1" x14ac:dyDescent="0.25">
      <c r="A62" s="27" t="s">
        <v>189</v>
      </c>
      <c r="B62" s="28" t="s">
        <v>190</v>
      </c>
      <c r="C62" s="28"/>
      <c r="D62" s="28" t="s">
        <v>177</v>
      </c>
      <c r="E62" s="28" t="s">
        <v>191</v>
      </c>
      <c r="F62" s="28" t="s">
        <v>192</v>
      </c>
      <c r="G62" s="29">
        <v>50</v>
      </c>
      <c r="H62" s="22"/>
      <c r="I62" s="23">
        <f t="shared" si="0"/>
        <v>0</v>
      </c>
      <c r="J62" s="24"/>
      <c r="K62" s="23">
        <f t="shared" si="1"/>
        <v>0</v>
      </c>
      <c r="L62" s="25">
        <f t="shared" si="2"/>
        <v>0</v>
      </c>
    </row>
    <row r="63" spans="1:12" ht="24" customHeight="1" x14ac:dyDescent="0.25">
      <c r="A63" s="18" t="s">
        <v>34</v>
      </c>
      <c r="B63" s="51"/>
      <c r="C63" s="51"/>
      <c r="D63" s="51"/>
      <c r="E63" s="51"/>
      <c r="F63" s="51"/>
      <c r="G63" s="51"/>
      <c r="H63" s="51"/>
      <c r="I63" s="23">
        <f>SUM(I61:I62)</f>
        <v>0</v>
      </c>
      <c r="J63" s="23" t="s">
        <v>35</v>
      </c>
      <c r="K63" s="23">
        <f>SUM(K61:K62)</f>
        <v>0</v>
      </c>
      <c r="L63" s="26">
        <f>SUM(L61:L62)</f>
        <v>0</v>
      </c>
    </row>
    <row r="64" spans="1:12" ht="24" customHeight="1" x14ac:dyDescent="0.25">
      <c r="A64" s="34"/>
      <c r="B64" s="35" t="s">
        <v>193</v>
      </c>
      <c r="C64" s="35"/>
      <c r="D64" s="36"/>
      <c r="E64" s="36"/>
      <c r="F64" s="36"/>
      <c r="G64" s="37"/>
      <c r="H64" s="37"/>
      <c r="I64" s="38"/>
      <c r="J64" s="38"/>
      <c r="K64" s="38"/>
      <c r="L64" s="39"/>
    </row>
    <row r="65" spans="1:12" ht="24" customHeight="1" x14ac:dyDescent="0.25">
      <c r="A65" s="40"/>
      <c r="B65" s="35" t="s">
        <v>194</v>
      </c>
      <c r="C65" s="35"/>
      <c r="D65" s="36"/>
      <c r="E65" s="36"/>
      <c r="F65" s="36"/>
      <c r="G65" s="37"/>
      <c r="H65" s="37"/>
      <c r="I65" s="38"/>
      <c r="J65" s="38"/>
      <c r="K65" s="38"/>
      <c r="L65" s="39"/>
    </row>
    <row r="66" spans="1:12" ht="24" customHeight="1" x14ac:dyDescent="0.25">
      <c r="A66" s="40"/>
      <c r="B66" s="35" t="s">
        <v>195</v>
      </c>
      <c r="C66" s="35"/>
      <c r="D66" s="36"/>
      <c r="E66" s="36"/>
      <c r="F66" s="36"/>
      <c r="G66" s="37"/>
      <c r="H66" s="37"/>
      <c r="I66" s="38"/>
      <c r="J66" s="38"/>
      <c r="K66" s="38"/>
      <c r="L66" s="39"/>
    </row>
    <row r="67" spans="1:12" ht="24" customHeight="1" x14ac:dyDescent="0.25">
      <c r="A67" s="40"/>
      <c r="B67" s="35" t="s">
        <v>196</v>
      </c>
      <c r="C67" s="35"/>
      <c r="D67" s="36"/>
      <c r="E67" s="36"/>
      <c r="F67" s="36"/>
      <c r="G67" s="37"/>
      <c r="H67" s="37"/>
      <c r="I67" s="38"/>
      <c r="J67" s="38"/>
      <c r="K67" s="38"/>
      <c r="L67" s="39"/>
    </row>
    <row r="68" spans="1:12" ht="24" customHeight="1" x14ac:dyDescent="0.25">
      <c r="A68" s="40"/>
      <c r="B68" s="35" t="s">
        <v>197</v>
      </c>
      <c r="C68" s="35"/>
      <c r="D68" s="36"/>
      <c r="E68" s="36"/>
      <c r="F68" s="36"/>
      <c r="G68" s="37"/>
      <c r="H68" s="37"/>
      <c r="I68" s="38"/>
      <c r="J68" s="38"/>
      <c r="K68" s="38"/>
      <c r="L68" s="39"/>
    </row>
    <row r="71" spans="1:12" ht="24" customHeight="1" x14ac:dyDescent="0.25">
      <c r="A71" s="9" t="s">
        <v>198</v>
      </c>
    </row>
    <row r="72" spans="1:12" ht="35.85" customHeight="1" x14ac:dyDescent="0.25">
      <c r="A72" s="10" t="s">
        <v>5</v>
      </c>
      <c r="B72" s="11" t="s">
        <v>6</v>
      </c>
      <c r="C72" s="11" t="s">
        <v>7</v>
      </c>
      <c r="D72" s="11" t="s">
        <v>8</v>
      </c>
      <c r="E72" s="11" t="s">
        <v>9</v>
      </c>
      <c r="F72" s="12" t="s">
        <v>10</v>
      </c>
      <c r="G72" s="11" t="s">
        <v>11</v>
      </c>
      <c r="H72" s="11" t="s">
        <v>12</v>
      </c>
      <c r="I72" s="11" t="s">
        <v>13</v>
      </c>
      <c r="J72" s="11" t="s">
        <v>14</v>
      </c>
      <c r="K72" s="11" t="s">
        <v>15</v>
      </c>
      <c r="L72" s="11" t="s">
        <v>16</v>
      </c>
    </row>
    <row r="73" spans="1:12" ht="24" customHeight="1" x14ac:dyDescent="0.25">
      <c r="A73" s="18" t="s">
        <v>28</v>
      </c>
      <c r="B73" s="19" t="s">
        <v>199</v>
      </c>
      <c r="C73" s="19"/>
      <c r="D73" s="19" t="s">
        <v>200</v>
      </c>
      <c r="E73" s="19" t="s">
        <v>201</v>
      </c>
      <c r="F73" s="19" t="s">
        <v>202</v>
      </c>
      <c r="G73" s="21">
        <v>45</v>
      </c>
      <c r="H73" s="22"/>
      <c r="I73" s="23">
        <f t="shared" ref="I73:I110" si="3">H73*G73</f>
        <v>0</v>
      </c>
      <c r="J73" s="24"/>
      <c r="K73" s="23">
        <f t="shared" ref="K73:K110" si="4">G73*H73*(J73/100)</f>
        <v>0</v>
      </c>
      <c r="L73" s="25">
        <f t="shared" ref="L73:L110" si="5">I73+K73</f>
        <v>0</v>
      </c>
    </row>
    <row r="74" spans="1:12" ht="24" customHeight="1" x14ac:dyDescent="0.25">
      <c r="A74" s="18" t="s">
        <v>32</v>
      </c>
      <c r="B74" s="19" t="s">
        <v>203</v>
      </c>
      <c r="C74" s="19"/>
      <c r="D74" s="19" t="s">
        <v>147</v>
      </c>
      <c r="E74" s="19" t="s">
        <v>152</v>
      </c>
      <c r="F74" s="19" t="s">
        <v>204</v>
      </c>
      <c r="G74" s="21">
        <v>70</v>
      </c>
      <c r="H74" s="22"/>
      <c r="I74" s="23">
        <f t="shared" si="3"/>
        <v>0</v>
      </c>
      <c r="J74" s="24"/>
      <c r="K74" s="23">
        <f t="shared" si="4"/>
        <v>0</v>
      </c>
      <c r="L74" s="25">
        <f t="shared" si="5"/>
        <v>0</v>
      </c>
    </row>
    <row r="75" spans="1:12" ht="24" customHeight="1" x14ac:dyDescent="0.25">
      <c r="A75" s="18" t="s">
        <v>45</v>
      </c>
      <c r="B75" s="19" t="s">
        <v>205</v>
      </c>
      <c r="C75" s="19"/>
      <c r="D75" s="19" t="s">
        <v>52</v>
      </c>
      <c r="E75" s="19" t="s">
        <v>148</v>
      </c>
      <c r="F75" s="19" t="s">
        <v>206</v>
      </c>
      <c r="G75" s="21">
        <v>140</v>
      </c>
      <c r="H75" s="22"/>
      <c r="I75" s="23">
        <f t="shared" si="3"/>
        <v>0</v>
      </c>
      <c r="J75" s="24"/>
      <c r="K75" s="23">
        <f t="shared" si="4"/>
        <v>0</v>
      </c>
      <c r="L75" s="25">
        <f t="shared" si="5"/>
        <v>0</v>
      </c>
    </row>
    <row r="76" spans="1:12" ht="24" customHeight="1" x14ac:dyDescent="0.25">
      <c r="A76" s="18" t="s">
        <v>50</v>
      </c>
      <c r="B76" s="19" t="s">
        <v>205</v>
      </c>
      <c r="C76" s="19"/>
      <c r="D76" s="19" t="s">
        <v>52</v>
      </c>
      <c r="E76" s="19" t="s">
        <v>164</v>
      </c>
      <c r="F76" s="19" t="s">
        <v>207</v>
      </c>
      <c r="G76" s="21">
        <v>70</v>
      </c>
      <c r="H76" s="22"/>
      <c r="I76" s="23">
        <f t="shared" si="3"/>
        <v>0</v>
      </c>
      <c r="J76" s="24"/>
      <c r="K76" s="23">
        <f t="shared" si="4"/>
        <v>0</v>
      </c>
      <c r="L76" s="25">
        <f t="shared" si="5"/>
        <v>0</v>
      </c>
    </row>
    <row r="77" spans="1:12" ht="24" customHeight="1" x14ac:dyDescent="0.25">
      <c r="A77" s="18" t="s">
        <v>55</v>
      </c>
      <c r="B77" s="19" t="s">
        <v>205</v>
      </c>
      <c r="C77" s="19"/>
      <c r="D77" s="19" t="s">
        <v>208</v>
      </c>
      <c r="E77" s="19" t="s">
        <v>209</v>
      </c>
      <c r="F77" s="19" t="s">
        <v>210</v>
      </c>
      <c r="G77" s="21">
        <v>320</v>
      </c>
      <c r="H77" s="22"/>
      <c r="I77" s="23">
        <f t="shared" si="3"/>
        <v>0</v>
      </c>
      <c r="J77" s="24"/>
      <c r="K77" s="23">
        <f t="shared" si="4"/>
        <v>0</v>
      </c>
      <c r="L77" s="25">
        <f t="shared" si="5"/>
        <v>0</v>
      </c>
    </row>
    <row r="78" spans="1:12" ht="24" customHeight="1" x14ac:dyDescent="0.25">
      <c r="A78" s="18" t="s">
        <v>58</v>
      </c>
      <c r="B78" s="19" t="s">
        <v>211</v>
      </c>
      <c r="C78" s="19"/>
      <c r="D78" s="19" t="s">
        <v>114</v>
      </c>
      <c r="E78" s="19" t="s">
        <v>212</v>
      </c>
      <c r="F78" s="19" t="s">
        <v>213</v>
      </c>
      <c r="G78" s="21">
        <v>30</v>
      </c>
      <c r="H78" s="22"/>
      <c r="I78" s="23">
        <f t="shared" si="3"/>
        <v>0</v>
      </c>
      <c r="J78" s="24"/>
      <c r="K78" s="23">
        <f t="shared" si="4"/>
        <v>0</v>
      </c>
      <c r="L78" s="25">
        <f t="shared" si="5"/>
        <v>0</v>
      </c>
    </row>
    <row r="79" spans="1:12" ht="24" customHeight="1" x14ac:dyDescent="0.25">
      <c r="A79" s="18" t="s">
        <v>60</v>
      </c>
      <c r="B79" s="19" t="s">
        <v>214</v>
      </c>
      <c r="C79" s="19"/>
      <c r="D79" s="19" t="s">
        <v>215</v>
      </c>
      <c r="E79" s="19"/>
      <c r="F79" s="19" t="s">
        <v>216</v>
      </c>
      <c r="G79" s="21">
        <v>20</v>
      </c>
      <c r="H79" s="22"/>
      <c r="I79" s="23">
        <f t="shared" si="3"/>
        <v>0</v>
      </c>
      <c r="J79" s="24"/>
      <c r="K79" s="23">
        <f t="shared" si="4"/>
        <v>0</v>
      </c>
      <c r="L79" s="25">
        <f t="shared" si="5"/>
        <v>0</v>
      </c>
    </row>
    <row r="80" spans="1:12" ht="24" customHeight="1" x14ac:dyDescent="0.25">
      <c r="A80" s="18" t="s">
        <v>64</v>
      </c>
      <c r="B80" s="19" t="s">
        <v>217</v>
      </c>
      <c r="C80" s="19"/>
      <c r="D80" s="19" t="s">
        <v>147</v>
      </c>
      <c r="E80" s="19"/>
      <c r="F80" s="19" t="s">
        <v>218</v>
      </c>
      <c r="G80" s="21">
        <v>30</v>
      </c>
      <c r="H80" s="22"/>
      <c r="I80" s="23">
        <f t="shared" si="3"/>
        <v>0</v>
      </c>
      <c r="J80" s="24"/>
      <c r="K80" s="23">
        <f t="shared" si="4"/>
        <v>0</v>
      </c>
      <c r="L80" s="25">
        <f t="shared" si="5"/>
        <v>0</v>
      </c>
    </row>
    <row r="81" spans="1:12" ht="24" customHeight="1" x14ac:dyDescent="0.25">
      <c r="A81" s="18" t="s">
        <v>67</v>
      </c>
      <c r="B81" s="19" t="s">
        <v>219</v>
      </c>
      <c r="C81" s="19"/>
      <c r="D81" s="19" t="s">
        <v>220</v>
      </c>
      <c r="E81" s="19"/>
      <c r="F81" s="19" t="s">
        <v>221</v>
      </c>
      <c r="G81" s="21">
        <v>8</v>
      </c>
      <c r="H81" s="22"/>
      <c r="I81" s="23">
        <f t="shared" si="3"/>
        <v>0</v>
      </c>
      <c r="J81" s="24"/>
      <c r="K81" s="23">
        <f t="shared" si="4"/>
        <v>0</v>
      </c>
      <c r="L81" s="25">
        <f t="shared" si="5"/>
        <v>0</v>
      </c>
    </row>
    <row r="82" spans="1:12" ht="24" customHeight="1" x14ac:dyDescent="0.25">
      <c r="A82" s="18" t="s">
        <v>70</v>
      </c>
      <c r="B82" s="19" t="s">
        <v>222</v>
      </c>
      <c r="C82" s="19"/>
      <c r="D82" s="19" t="s">
        <v>132</v>
      </c>
      <c r="E82" s="19" t="s">
        <v>223</v>
      </c>
      <c r="F82" s="19" t="s">
        <v>224</v>
      </c>
      <c r="G82" s="21">
        <v>5</v>
      </c>
      <c r="H82" s="22"/>
      <c r="I82" s="23">
        <f t="shared" si="3"/>
        <v>0</v>
      </c>
      <c r="J82" s="24"/>
      <c r="K82" s="23">
        <f t="shared" si="4"/>
        <v>0</v>
      </c>
      <c r="L82" s="25">
        <f t="shared" si="5"/>
        <v>0</v>
      </c>
    </row>
    <row r="83" spans="1:12" ht="24" customHeight="1" x14ac:dyDescent="0.25">
      <c r="A83" s="18" t="s">
        <v>75</v>
      </c>
      <c r="B83" s="19" t="s">
        <v>225</v>
      </c>
      <c r="C83" s="19"/>
      <c r="D83" s="19" t="s">
        <v>52</v>
      </c>
      <c r="E83" s="19" t="s">
        <v>223</v>
      </c>
      <c r="F83" s="19" t="s">
        <v>130</v>
      </c>
      <c r="G83" s="21">
        <v>15</v>
      </c>
      <c r="H83" s="22"/>
      <c r="I83" s="23">
        <f t="shared" si="3"/>
        <v>0</v>
      </c>
      <c r="J83" s="24"/>
      <c r="K83" s="23">
        <f t="shared" si="4"/>
        <v>0</v>
      </c>
      <c r="L83" s="25">
        <f t="shared" si="5"/>
        <v>0</v>
      </c>
    </row>
    <row r="84" spans="1:12" ht="34.9" customHeight="1" x14ac:dyDescent="0.25">
      <c r="A84" s="18" t="s">
        <v>79</v>
      </c>
      <c r="B84" s="19" t="s">
        <v>226</v>
      </c>
      <c r="C84" s="19"/>
      <c r="D84" s="19" t="s">
        <v>227</v>
      </c>
      <c r="E84" s="19" t="s">
        <v>228</v>
      </c>
      <c r="F84" s="19" t="s">
        <v>229</v>
      </c>
      <c r="G84" s="21">
        <v>10</v>
      </c>
      <c r="H84" s="22"/>
      <c r="I84" s="23">
        <f t="shared" si="3"/>
        <v>0</v>
      </c>
      <c r="J84" s="24"/>
      <c r="K84" s="23">
        <f t="shared" si="4"/>
        <v>0</v>
      </c>
      <c r="L84" s="25">
        <f t="shared" si="5"/>
        <v>0</v>
      </c>
    </row>
    <row r="85" spans="1:12" ht="41.85" customHeight="1" x14ac:dyDescent="0.25">
      <c r="A85" s="18" t="s">
        <v>82</v>
      </c>
      <c r="B85" s="19" t="s">
        <v>230</v>
      </c>
      <c r="C85" s="19"/>
      <c r="D85" s="19" t="s">
        <v>231</v>
      </c>
      <c r="E85" s="19" t="s">
        <v>232</v>
      </c>
      <c r="F85" s="19" t="s">
        <v>233</v>
      </c>
      <c r="G85" s="21">
        <v>10</v>
      </c>
      <c r="H85" s="22"/>
      <c r="I85" s="23">
        <f t="shared" si="3"/>
        <v>0</v>
      </c>
      <c r="J85" s="24"/>
      <c r="K85" s="23">
        <f t="shared" si="4"/>
        <v>0</v>
      </c>
      <c r="L85" s="25">
        <f t="shared" si="5"/>
        <v>0</v>
      </c>
    </row>
    <row r="86" spans="1:12" ht="35.85" customHeight="1" x14ac:dyDescent="0.25">
      <c r="A86" s="18" t="s">
        <v>85</v>
      </c>
      <c r="B86" s="19" t="s">
        <v>230</v>
      </c>
      <c r="C86" s="19"/>
      <c r="D86" s="19" t="s">
        <v>231</v>
      </c>
      <c r="E86" s="19" t="s">
        <v>234</v>
      </c>
      <c r="F86" s="19" t="s">
        <v>235</v>
      </c>
      <c r="G86" s="21">
        <v>10</v>
      </c>
      <c r="H86" s="22"/>
      <c r="I86" s="23">
        <f t="shared" si="3"/>
        <v>0</v>
      </c>
      <c r="J86" s="24"/>
      <c r="K86" s="23">
        <f t="shared" si="4"/>
        <v>0</v>
      </c>
      <c r="L86" s="25">
        <f t="shared" si="5"/>
        <v>0</v>
      </c>
    </row>
    <row r="87" spans="1:12" ht="24" customHeight="1" x14ac:dyDescent="0.25">
      <c r="A87" s="18" t="s">
        <v>88</v>
      </c>
      <c r="B87" s="19" t="s">
        <v>236</v>
      </c>
      <c r="C87" s="19"/>
      <c r="D87" s="19" t="s">
        <v>52</v>
      </c>
      <c r="E87" s="19" t="s">
        <v>140</v>
      </c>
      <c r="F87" s="19" t="s">
        <v>237</v>
      </c>
      <c r="G87" s="21">
        <v>10</v>
      </c>
      <c r="H87" s="22"/>
      <c r="I87" s="23">
        <f t="shared" si="3"/>
        <v>0</v>
      </c>
      <c r="J87" s="24"/>
      <c r="K87" s="23">
        <f t="shared" si="4"/>
        <v>0</v>
      </c>
      <c r="L87" s="25">
        <f t="shared" si="5"/>
        <v>0</v>
      </c>
    </row>
    <row r="88" spans="1:12" ht="24" customHeight="1" x14ac:dyDescent="0.25">
      <c r="A88" s="18" t="s">
        <v>93</v>
      </c>
      <c r="B88" s="19" t="s">
        <v>238</v>
      </c>
      <c r="C88" s="19"/>
      <c r="D88" s="19" t="s">
        <v>239</v>
      </c>
      <c r="E88" s="19" t="s">
        <v>240</v>
      </c>
      <c r="F88" s="19" t="s">
        <v>216</v>
      </c>
      <c r="G88" s="21">
        <v>140</v>
      </c>
      <c r="H88" s="22"/>
      <c r="I88" s="23">
        <f t="shared" si="3"/>
        <v>0</v>
      </c>
      <c r="J88" s="24"/>
      <c r="K88" s="23">
        <f t="shared" si="4"/>
        <v>0</v>
      </c>
      <c r="L88" s="25">
        <f t="shared" si="5"/>
        <v>0</v>
      </c>
    </row>
    <row r="89" spans="1:12" ht="24" customHeight="1" x14ac:dyDescent="0.25">
      <c r="A89" s="18" t="s">
        <v>96</v>
      </c>
      <c r="B89" s="19" t="s">
        <v>241</v>
      </c>
      <c r="C89" s="19"/>
      <c r="D89" s="19" t="s">
        <v>132</v>
      </c>
      <c r="E89" s="19" t="s">
        <v>181</v>
      </c>
      <c r="F89" s="19" t="s">
        <v>182</v>
      </c>
      <c r="G89" s="21">
        <v>60</v>
      </c>
      <c r="H89" s="22"/>
      <c r="I89" s="23">
        <f t="shared" si="3"/>
        <v>0</v>
      </c>
      <c r="J89" s="24"/>
      <c r="K89" s="23">
        <f t="shared" si="4"/>
        <v>0</v>
      </c>
      <c r="L89" s="25">
        <f t="shared" si="5"/>
        <v>0</v>
      </c>
    </row>
    <row r="90" spans="1:12" ht="24" customHeight="1" x14ac:dyDescent="0.25">
      <c r="A90" s="18" t="s">
        <v>98</v>
      </c>
      <c r="B90" s="19" t="s">
        <v>242</v>
      </c>
      <c r="C90" s="19"/>
      <c r="D90" s="19" t="s">
        <v>132</v>
      </c>
      <c r="E90" s="19" t="s">
        <v>188</v>
      </c>
      <c r="F90" s="19" t="s">
        <v>130</v>
      </c>
      <c r="G90" s="21">
        <v>100</v>
      </c>
      <c r="H90" s="22"/>
      <c r="I90" s="23">
        <f t="shared" si="3"/>
        <v>0</v>
      </c>
      <c r="J90" s="24"/>
      <c r="K90" s="23">
        <f t="shared" si="4"/>
        <v>0</v>
      </c>
      <c r="L90" s="25">
        <f t="shared" si="5"/>
        <v>0</v>
      </c>
    </row>
    <row r="91" spans="1:12" ht="24" customHeight="1" x14ac:dyDescent="0.25">
      <c r="A91" s="18" t="s">
        <v>101</v>
      </c>
      <c r="B91" s="19" t="s">
        <v>242</v>
      </c>
      <c r="C91" s="19"/>
      <c r="D91" s="19" t="s">
        <v>132</v>
      </c>
      <c r="E91" s="19" t="s">
        <v>243</v>
      </c>
      <c r="F91" s="19" t="s">
        <v>130</v>
      </c>
      <c r="G91" s="21">
        <v>10</v>
      </c>
      <c r="H91" s="22"/>
      <c r="I91" s="23">
        <f t="shared" si="3"/>
        <v>0</v>
      </c>
      <c r="J91" s="24"/>
      <c r="K91" s="23">
        <f t="shared" si="4"/>
        <v>0</v>
      </c>
      <c r="L91" s="25">
        <f t="shared" si="5"/>
        <v>0</v>
      </c>
    </row>
    <row r="92" spans="1:12" ht="24" customHeight="1" x14ac:dyDescent="0.25">
      <c r="A92" s="18" t="s">
        <v>105</v>
      </c>
      <c r="B92" s="19" t="s">
        <v>236</v>
      </c>
      <c r="C92" s="19"/>
      <c r="D92" s="19" t="s">
        <v>52</v>
      </c>
      <c r="E92" s="19" t="s">
        <v>129</v>
      </c>
      <c r="F92" s="19" t="s">
        <v>244</v>
      </c>
      <c r="G92" s="21">
        <v>5</v>
      </c>
      <c r="H92" s="22"/>
      <c r="I92" s="23">
        <f t="shared" si="3"/>
        <v>0</v>
      </c>
      <c r="J92" s="24"/>
      <c r="K92" s="23">
        <f t="shared" si="4"/>
        <v>0</v>
      </c>
      <c r="L92" s="25">
        <f t="shared" si="5"/>
        <v>0</v>
      </c>
    </row>
    <row r="93" spans="1:12" ht="24" customHeight="1" x14ac:dyDescent="0.25">
      <c r="A93" s="18" t="s">
        <v>108</v>
      </c>
      <c r="B93" s="19" t="s">
        <v>236</v>
      </c>
      <c r="C93" s="19"/>
      <c r="D93" s="19" t="s">
        <v>200</v>
      </c>
      <c r="E93" s="19" t="s">
        <v>245</v>
      </c>
      <c r="F93" s="19" t="s">
        <v>246</v>
      </c>
      <c r="G93" s="21">
        <v>10</v>
      </c>
      <c r="H93" s="22"/>
      <c r="I93" s="23">
        <f t="shared" si="3"/>
        <v>0</v>
      </c>
      <c r="J93" s="24"/>
      <c r="K93" s="23">
        <f t="shared" si="4"/>
        <v>0</v>
      </c>
      <c r="L93" s="25">
        <f t="shared" si="5"/>
        <v>0</v>
      </c>
    </row>
    <row r="94" spans="1:12" ht="24" customHeight="1" x14ac:dyDescent="0.25">
      <c r="A94" s="18" t="s">
        <v>111</v>
      </c>
      <c r="B94" s="19" t="s">
        <v>247</v>
      </c>
      <c r="C94" s="19"/>
      <c r="D94" s="19" t="s">
        <v>248</v>
      </c>
      <c r="E94" s="19" t="s">
        <v>249</v>
      </c>
      <c r="F94" s="19" t="s">
        <v>250</v>
      </c>
      <c r="G94" s="21">
        <v>15</v>
      </c>
      <c r="H94" s="22"/>
      <c r="I94" s="23">
        <f t="shared" si="3"/>
        <v>0</v>
      </c>
      <c r="J94" s="24"/>
      <c r="K94" s="23">
        <f t="shared" si="4"/>
        <v>0</v>
      </c>
      <c r="L94" s="25">
        <f t="shared" si="5"/>
        <v>0</v>
      </c>
    </row>
    <row r="95" spans="1:12" ht="24" customHeight="1" x14ac:dyDescent="0.25">
      <c r="A95" s="18" t="s">
        <v>113</v>
      </c>
      <c r="B95" s="19" t="s">
        <v>251</v>
      </c>
      <c r="C95" s="19"/>
      <c r="D95" s="19" t="s">
        <v>52</v>
      </c>
      <c r="E95" s="19" t="s">
        <v>252</v>
      </c>
      <c r="F95" s="19" t="s">
        <v>253</v>
      </c>
      <c r="G95" s="21">
        <v>50</v>
      </c>
      <c r="H95" s="22"/>
      <c r="I95" s="23">
        <f t="shared" si="3"/>
        <v>0</v>
      </c>
      <c r="J95" s="24"/>
      <c r="K95" s="23">
        <f t="shared" si="4"/>
        <v>0</v>
      </c>
      <c r="L95" s="25">
        <f t="shared" si="5"/>
        <v>0</v>
      </c>
    </row>
    <row r="96" spans="1:12" ht="24" customHeight="1" x14ac:dyDescent="0.25">
      <c r="A96" s="18" t="s">
        <v>117</v>
      </c>
      <c r="B96" s="19" t="s">
        <v>251</v>
      </c>
      <c r="C96" s="19"/>
      <c r="D96" s="19" t="s">
        <v>47</v>
      </c>
      <c r="E96" s="19" t="s">
        <v>254</v>
      </c>
      <c r="F96" s="19" t="s">
        <v>255</v>
      </c>
      <c r="G96" s="21">
        <v>55</v>
      </c>
      <c r="H96" s="22"/>
      <c r="I96" s="23">
        <f t="shared" si="3"/>
        <v>0</v>
      </c>
      <c r="J96" s="24"/>
      <c r="K96" s="23">
        <f t="shared" si="4"/>
        <v>0</v>
      </c>
      <c r="L96" s="25">
        <f t="shared" si="5"/>
        <v>0</v>
      </c>
    </row>
    <row r="97" spans="1:12" ht="24" customHeight="1" x14ac:dyDescent="0.25">
      <c r="A97" s="18" t="s">
        <v>121</v>
      </c>
      <c r="B97" s="19" t="s">
        <v>256</v>
      </c>
      <c r="C97" s="19"/>
      <c r="D97" s="19" t="s">
        <v>257</v>
      </c>
      <c r="E97" s="19" t="s">
        <v>53</v>
      </c>
      <c r="F97" s="19" t="s">
        <v>258</v>
      </c>
      <c r="G97" s="21">
        <v>140</v>
      </c>
      <c r="H97" s="22"/>
      <c r="I97" s="23">
        <f t="shared" si="3"/>
        <v>0</v>
      </c>
      <c r="J97" s="24"/>
      <c r="K97" s="23">
        <f t="shared" si="4"/>
        <v>0</v>
      </c>
      <c r="L97" s="25">
        <f t="shared" si="5"/>
        <v>0</v>
      </c>
    </row>
    <row r="98" spans="1:12" ht="24" customHeight="1" x14ac:dyDescent="0.25">
      <c r="A98" s="18" t="s">
        <v>126</v>
      </c>
      <c r="B98" s="19" t="s">
        <v>259</v>
      </c>
      <c r="C98" s="19"/>
      <c r="D98" s="19" t="s">
        <v>260</v>
      </c>
      <c r="E98" s="19" t="s">
        <v>261</v>
      </c>
      <c r="F98" s="19" t="s">
        <v>262</v>
      </c>
      <c r="G98" s="21">
        <v>5</v>
      </c>
      <c r="H98" s="22"/>
      <c r="I98" s="23">
        <f t="shared" si="3"/>
        <v>0</v>
      </c>
      <c r="J98" s="24"/>
      <c r="K98" s="23">
        <f t="shared" si="4"/>
        <v>0</v>
      </c>
      <c r="L98" s="25">
        <f t="shared" si="5"/>
        <v>0</v>
      </c>
    </row>
    <row r="99" spans="1:12" ht="24" customHeight="1" x14ac:dyDescent="0.25">
      <c r="A99" s="18" t="s">
        <v>131</v>
      </c>
      <c r="B99" s="19" t="s">
        <v>263</v>
      </c>
      <c r="C99" s="19"/>
      <c r="D99" s="19" t="s">
        <v>264</v>
      </c>
      <c r="E99" s="19" t="s">
        <v>265</v>
      </c>
      <c r="F99" s="19" t="s">
        <v>266</v>
      </c>
      <c r="G99" s="21">
        <v>1</v>
      </c>
      <c r="H99" s="22"/>
      <c r="I99" s="23">
        <f t="shared" si="3"/>
        <v>0</v>
      </c>
      <c r="J99" s="24"/>
      <c r="K99" s="23">
        <f t="shared" si="4"/>
        <v>0</v>
      </c>
      <c r="L99" s="25">
        <f t="shared" si="5"/>
        <v>0</v>
      </c>
    </row>
    <row r="100" spans="1:12" ht="24" customHeight="1" x14ac:dyDescent="0.25">
      <c r="A100" s="18" t="s">
        <v>134</v>
      </c>
      <c r="B100" s="19" t="s">
        <v>267</v>
      </c>
      <c r="C100" s="19"/>
      <c r="D100" s="19" t="s">
        <v>268</v>
      </c>
      <c r="E100" s="19" t="s">
        <v>269</v>
      </c>
      <c r="F100" s="19" t="s">
        <v>270</v>
      </c>
      <c r="G100" s="21">
        <v>220</v>
      </c>
      <c r="H100" s="22"/>
      <c r="I100" s="23">
        <f t="shared" si="3"/>
        <v>0</v>
      </c>
      <c r="J100" s="24"/>
      <c r="K100" s="23">
        <f t="shared" si="4"/>
        <v>0</v>
      </c>
      <c r="L100" s="25">
        <f t="shared" si="5"/>
        <v>0</v>
      </c>
    </row>
    <row r="101" spans="1:12" ht="24" customHeight="1" x14ac:dyDescent="0.25">
      <c r="A101" s="18" t="s">
        <v>139</v>
      </c>
      <c r="B101" s="19" t="s">
        <v>271</v>
      </c>
      <c r="C101" s="19"/>
      <c r="D101" s="19" t="s">
        <v>52</v>
      </c>
      <c r="E101" s="19" t="s">
        <v>188</v>
      </c>
      <c r="F101" s="19" t="s">
        <v>272</v>
      </c>
      <c r="G101" s="21">
        <v>30</v>
      </c>
      <c r="H101" s="22"/>
      <c r="I101" s="23">
        <f t="shared" si="3"/>
        <v>0</v>
      </c>
      <c r="J101" s="24"/>
      <c r="K101" s="23">
        <f t="shared" si="4"/>
        <v>0</v>
      </c>
      <c r="L101" s="25">
        <f t="shared" si="5"/>
        <v>0</v>
      </c>
    </row>
    <row r="102" spans="1:12" ht="24" customHeight="1" x14ac:dyDescent="0.25">
      <c r="A102" s="18" t="s">
        <v>141</v>
      </c>
      <c r="B102" s="19" t="s">
        <v>273</v>
      </c>
      <c r="C102" s="19"/>
      <c r="D102" s="19" t="s">
        <v>132</v>
      </c>
      <c r="E102" s="19" t="s">
        <v>243</v>
      </c>
      <c r="F102" s="19" t="s">
        <v>274</v>
      </c>
      <c r="G102" s="21">
        <v>10</v>
      </c>
      <c r="H102" s="22"/>
      <c r="I102" s="23">
        <f t="shared" si="3"/>
        <v>0</v>
      </c>
      <c r="J102" s="24"/>
      <c r="K102" s="23">
        <f t="shared" si="4"/>
        <v>0</v>
      </c>
      <c r="L102" s="25">
        <f t="shared" si="5"/>
        <v>0</v>
      </c>
    </row>
    <row r="103" spans="1:12" ht="24" customHeight="1" x14ac:dyDescent="0.25">
      <c r="A103" s="18" t="s">
        <v>146</v>
      </c>
      <c r="B103" s="19" t="s">
        <v>275</v>
      </c>
      <c r="C103" s="19"/>
      <c r="D103" s="19" t="s">
        <v>52</v>
      </c>
      <c r="E103" s="19" t="s">
        <v>181</v>
      </c>
      <c r="F103" s="19" t="s">
        <v>276</v>
      </c>
      <c r="G103" s="21">
        <v>5</v>
      </c>
      <c r="H103" s="22"/>
      <c r="I103" s="23">
        <f t="shared" si="3"/>
        <v>0</v>
      </c>
      <c r="J103" s="24"/>
      <c r="K103" s="23">
        <f t="shared" si="4"/>
        <v>0</v>
      </c>
      <c r="L103" s="25">
        <f t="shared" si="5"/>
        <v>0</v>
      </c>
    </row>
    <row r="104" spans="1:12" ht="29.85" customHeight="1" x14ac:dyDescent="0.25">
      <c r="A104" s="18" t="s">
        <v>150</v>
      </c>
      <c r="B104" s="19" t="s">
        <v>277</v>
      </c>
      <c r="C104" s="19"/>
      <c r="D104" s="19" t="s">
        <v>278</v>
      </c>
      <c r="E104" s="19" t="s">
        <v>279</v>
      </c>
      <c r="F104" s="19" t="s">
        <v>280</v>
      </c>
      <c r="G104" s="21">
        <v>20</v>
      </c>
      <c r="H104" s="22"/>
      <c r="I104" s="23">
        <f t="shared" si="3"/>
        <v>0</v>
      </c>
      <c r="J104" s="24"/>
      <c r="K104" s="23">
        <f t="shared" si="4"/>
        <v>0</v>
      </c>
      <c r="L104" s="25">
        <f t="shared" si="5"/>
        <v>0</v>
      </c>
    </row>
    <row r="105" spans="1:12" ht="30.75" customHeight="1" x14ac:dyDescent="0.25">
      <c r="A105" s="18" t="s">
        <v>154</v>
      </c>
      <c r="B105" s="19" t="s">
        <v>277</v>
      </c>
      <c r="C105" s="19"/>
      <c r="D105" s="19" t="s">
        <v>278</v>
      </c>
      <c r="E105" s="19" t="s">
        <v>281</v>
      </c>
      <c r="F105" s="19" t="s">
        <v>280</v>
      </c>
      <c r="G105" s="21">
        <v>35</v>
      </c>
      <c r="H105" s="22"/>
      <c r="I105" s="23">
        <f t="shared" si="3"/>
        <v>0</v>
      </c>
      <c r="J105" s="24"/>
      <c r="K105" s="23">
        <f t="shared" si="4"/>
        <v>0</v>
      </c>
      <c r="L105" s="25">
        <f t="shared" si="5"/>
        <v>0</v>
      </c>
    </row>
    <row r="106" spans="1:12" ht="24" customHeight="1" x14ac:dyDescent="0.25">
      <c r="A106" s="18" t="s">
        <v>155</v>
      </c>
      <c r="B106" s="19" t="s">
        <v>282</v>
      </c>
      <c r="C106" s="19"/>
      <c r="D106" s="19" t="s">
        <v>283</v>
      </c>
      <c r="E106" s="19" t="s">
        <v>103</v>
      </c>
      <c r="F106" s="19" t="s">
        <v>284</v>
      </c>
      <c r="G106" s="21">
        <v>20</v>
      </c>
      <c r="H106" s="22"/>
      <c r="I106" s="23">
        <f t="shared" si="3"/>
        <v>0</v>
      </c>
      <c r="J106" s="24"/>
      <c r="K106" s="23">
        <f t="shared" si="4"/>
        <v>0</v>
      </c>
      <c r="L106" s="25">
        <f t="shared" si="5"/>
        <v>0</v>
      </c>
    </row>
    <row r="107" spans="1:12" ht="24" customHeight="1" x14ac:dyDescent="0.25">
      <c r="A107" s="18" t="s">
        <v>159</v>
      </c>
      <c r="B107" s="19" t="s">
        <v>282</v>
      </c>
      <c r="C107" s="19"/>
      <c r="D107" s="19" t="s">
        <v>285</v>
      </c>
      <c r="E107" s="19" t="s">
        <v>286</v>
      </c>
      <c r="F107" s="19" t="s">
        <v>287</v>
      </c>
      <c r="G107" s="21">
        <v>150</v>
      </c>
      <c r="H107" s="22"/>
      <c r="I107" s="23">
        <f t="shared" si="3"/>
        <v>0</v>
      </c>
      <c r="J107" s="24"/>
      <c r="K107" s="23">
        <f t="shared" si="4"/>
        <v>0</v>
      </c>
      <c r="L107" s="25">
        <f t="shared" si="5"/>
        <v>0</v>
      </c>
    </row>
    <row r="108" spans="1:12" ht="24" customHeight="1" x14ac:dyDescent="0.25">
      <c r="A108" s="18" t="s">
        <v>160</v>
      </c>
      <c r="B108" s="19" t="s">
        <v>190</v>
      </c>
      <c r="C108" s="19"/>
      <c r="D108" s="19" t="s">
        <v>147</v>
      </c>
      <c r="E108" s="19" t="s">
        <v>288</v>
      </c>
      <c r="F108" s="19" t="s">
        <v>289</v>
      </c>
      <c r="G108" s="21">
        <v>20</v>
      </c>
      <c r="H108" s="22"/>
      <c r="I108" s="23">
        <f t="shared" si="3"/>
        <v>0</v>
      </c>
      <c r="J108" s="24"/>
      <c r="K108" s="23">
        <f t="shared" si="4"/>
        <v>0</v>
      </c>
      <c r="L108" s="25">
        <f t="shared" si="5"/>
        <v>0</v>
      </c>
    </row>
    <row r="109" spans="1:12" ht="24" customHeight="1" x14ac:dyDescent="0.25">
      <c r="A109" s="18" t="s">
        <v>162</v>
      </c>
      <c r="B109" s="19" t="s">
        <v>290</v>
      </c>
      <c r="C109" s="19"/>
      <c r="D109" s="19" t="s">
        <v>52</v>
      </c>
      <c r="E109" s="19" t="s">
        <v>291</v>
      </c>
      <c r="F109" s="19" t="s">
        <v>292</v>
      </c>
      <c r="G109" s="21">
        <v>220</v>
      </c>
      <c r="H109" s="22"/>
      <c r="I109" s="23">
        <f t="shared" si="3"/>
        <v>0</v>
      </c>
      <c r="J109" s="24"/>
      <c r="K109" s="23">
        <f t="shared" si="4"/>
        <v>0</v>
      </c>
      <c r="L109" s="25">
        <f t="shared" si="5"/>
        <v>0</v>
      </c>
    </row>
    <row r="110" spans="1:12" ht="24" customHeight="1" x14ac:dyDescent="0.25">
      <c r="A110" s="18" t="s">
        <v>165</v>
      </c>
      <c r="B110" s="19" t="s">
        <v>293</v>
      </c>
      <c r="C110" s="19"/>
      <c r="D110" s="19" t="s">
        <v>294</v>
      </c>
      <c r="E110" s="19" t="s">
        <v>295</v>
      </c>
      <c r="F110" s="19" t="s">
        <v>296</v>
      </c>
      <c r="G110" s="21">
        <v>150</v>
      </c>
      <c r="H110" s="22"/>
      <c r="I110" s="23">
        <f t="shared" si="3"/>
        <v>0</v>
      </c>
      <c r="J110" s="24"/>
      <c r="K110" s="23">
        <f t="shared" si="4"/>
        <v>0</v>
      </c>
      <c r="L110" s="25">
        <f t="shared" si="5"/>
        <v>0</v>
      </c>
    </row>
    <row r="111" spans="1:12" ht="24" customHeight="1" x14ac:dyDescent="0.25">
      <c r="A111" s="18" t="s">
        <v>34</v>
      </c>
      <c r="B111" s="51"/>
      <c r="C111" s="51"/>
      <c r="D111" s="51"/>
      <c r="E111" s="51"/>
      <c r="F111" s="51"/>
      <c r="G111" s="51"/>
      <c r="H111" s="51"/>
      <c r="I111" s="23">
        <f>SUM(I109:I110)</f>
        <v>0</v>
      </c>
      <c r="J111" s="23" t="s">
        <v>35</v>
      </c>
      <c r="K111" s="23">
        <f>SUM(K109:K110)</f>
        <v>0</v>
      </c>
      <c r="L111" s="26">
        <f>SUM(L109:L110)</f>
        <v>0</v>
      </c>
    </row>
    <row r="114" spans="1:12" ht="24" customHeight="1" x14ac:dyDescent="0.25">
      <c r="A114" s="9" t="s">
        <v>297</v>
      </c>
    </row>
    <row r="115" spans="1:12" ht="34.9" customHeight="1" x14ac:dyDescent="0.25">
      <c r="A115" s="10" t="s">
        <v>5</v>
      </c>
      <c r="B115" s="11" t="s">
        <v>6</v>
      </c>
      <c r="C115" s="11" t="s">
        <v>7</v>
      </c>
      <c r="D115" s="11" t="s">
        <v>8</v>
      </c>
      <c r="E115" s="11" t="s">
        <v>9</v>
      </c>
      <c r="F115" s="12" t="s">
        <v>10</v>
      </c>
      <c r="G115" s="11" t="s">
        <v>11</v>
      </c>
      <c r="H115" s="11" t="s">
        <v>12</v>
      </c>
      <c r="I115" s="11" t="s">
        <v>13</v>
      </c>
      <c r="J115" s="11" t="s">
        <v>14</v>
      </c>
      <c r="K115" s="11" t="s">
        <v>15</v>
      </c>
      <c r="L115" s="11" t="s">
        <v>16</v>
      </c>
    </row>
    <row r="116" spans="1:12" ht="24" customHeight="1" x14ac:dyDescent="0.25">
      <c r="A116" s="27" t="s">
        <v>28</v>
      </c>
      <c r="B116" s="28" t="s">
        <v>298</v>
      </c>
      <c r="C116" s="28"/>
      <c r="D116" s="28" t="s">
        <v>136</v>
      </c>
      <c r="E116" s="28" t="s">
        <v>299</v>
      </c>
      <c r="F116" s="28" t="s">
        <v>250</v>
      </c>
      <c r="G116" s="29">
        <v>250</v>
      </c>
      <c r="H116" s="22"/>
      <c r="I116" s="23">
        <f t="shared" ref="I116:I121" si="6">H116*G116</f>
        <v>0</v>
      </c>
      <c r="J116" s="24"/>
      <c r="K116" s="23">
        <f t="shared" ref="K116:K121" si="7">G116*H116*(J116/100)</f>
        <v>0</v>
      </c>
      <c r="L116" s="25">
        <f t="shared" ref="L116:L121" si="8">I116+K116</f>
        <v>0</v>
      </c>
    </row>
    <row r="117" spans="1:12" ht="24" customHeight="1" x14ac:dyDescent="0.25">
      <c r="A117" s="27" t="s">
        <v>32</v>
      </c>
      <c r="B117" s="28" t="s">
        <v>300</v>
      </c>
      <c r="C117" s="28"/>
      <c r="D117" s="28" t="s">
        <v>301</v>
      </c>
      <c r="E117" s="28" t="s">
        <v>302</v>
      </c>
      <c r="F117" s="28" t="s">
        <v>303</v>
      </c>
      <c r="G117" s="29">
        <v>120</v>
      </c>
      <c r="H117" s="22"/>
      <c r="I117" s="23">
        <f t="shared" si="6"/>
        <v>0</v>
      </c>
      <c r="J117" s="24"/>
      <c r="K117" s="23">
        <f t="shared" si="7"/>
        <v>0</v>
      </c>
      <c r="L117" s="25">
        <f t="shared" si="8"/>
        <v>0</v>
      </c>
    </row>
    <row r="118" spans="1:12" ht="24" customHeight="1" x14ac:dyDescent="0.25">
      <c r="A118" s="27" t="s">
        <v>45</v>
      </c>
      <c r="B118" s="28" t="s">
        <v>298</v>
      </c>
      <c r="C118" s="28"/>
      <c r="D118" s="28" t="s">
        <v>114</v>
      </c>
      <c r="E118" s="28" t="s">
        <v>288</v>
      </c>
      <c r="F118" s="28" t="s">
        <v>304</v>
      </c>
      <c r="G118" s="29">
        <v>10</v>
      </c>
      <c r="H118" s="22"/>
      <c r="I118" s="23">
        <f t="shared" si="6"/>
        <v>0</v>
      </c>
      <c r="J118" s="24"/>
      <c r="K118" s="23">
        <f t="shared" si="7"/>
        <v>0</v>
      </c>
      <c r="L118" s="25">
        <f t="shared" si="8"/>
        <v>0</v>
      </c>
    </row>
    <row r="119" spans="1:12" ht="24" customHeight="1" x14ac:dyDescent="0.25">
      <c r="A119" s="27" t="s">
        <v>50</v>
      </c>
      <c r="B119" s="28" t="s">
        <v>305</v>
      </c>
      <c r="C119" s="28"/>
      <c r="D119" s="28" t="s">
        <v>114</v>
      </c>
      <c r="E119" s="28" t="s">
        <v>306</v>
      </c>
      <c r="F119" s="28" t="s">
        <v>307</v>
      </c>
      <c r="G119" s="29">
        <v>30</v>
      </c>
      <c r="H119" s="22"/>
      <c r="I119" s="23">
        <f t="shared" si="6"/>
        <v>0</v>
      </c>
      <c r="J119" s="24"/>
      <c r="K119" s="23">
        <f t="shared" si="7"/>
        <v>0</v>
      </c>
      <c r="L119" s="25">
        <f t="shared" si="8"/>
        <v>0</v>
      </c>
    </row>
    <row r="120" spans="1:12" ht="24" customHeight="1" x14ac:dyDescent="0.25">
      <c r="A120" s="27" t="s">
        <v>55</v>
      </c>
      <c r="B120" s="28" t="s">
        <v>308</v>
      </c>
      <c r="C120" s="28"/>
      <c r="D120" s="28" t="s">
        <v>38</v>
      </c>
      <c r="E120" s="28" t="s">
        <v>62</v>
      </c>
      <c r="F120" s="28" t="s">
        <v>309</v>
      </c>
      <c r="G120" s="29">
        <v>30</v>
      </c>
      <c r="H120" s="22"/>
      <c r="I120" s="23">
        <f t="shared" si="6"/>
        <v>0</v>
      </c>
      <c r="J120" s="24"/>
      <c r="K120" s="23">
        <f t="shared" si="7"/>
        <v>0</v>
      </c>
      <c r="L120" s="25">
        <f t="shared" si="8"/>
        <v>0</v>
      </c>
    </row>
    <row r="121" spans="1:12" ht="24" customHeight="1" x14ac:dyDescent="0.25">
      <c r="A121" s="27" t="s">
        <v>58</v>
      </c>
      <c r="B121" s="28" t="s">
        <v>308</v>
      </c>
      <c r="C121" s="28"/>
      <c r="D121" s="28" t="s">
        <v>310</v>
      </c>
      <c r="E121" s="28" t="s">
        <v>311</v>
      </c>
      <c r="F121" s="28" t="s">
        <v>312</v>
      </c>
      <c r="G121" s="29">
        <v>80</v>
      </c>
      <c r="H121" s="22"/>
      <c r="I121" s="23">
        <f t="shared" si="6"/>
        <v>0</v>
      </c>
      <c r="J121" s="24"/>
      <c r="K121" s="23">
        <f t="shared" si="7"/>
        <v>0</v>
      </c>
      <c r="L121" s="25">
        <f t="shared" si="8"/>
        <v>0</v>
      </c>
    </row>
    <row r="122" spans="1:12" ht="24" customHeight="1" x14ac:dyDescent="0.25">
      <c r="A122" s="18" t="s">
        <v>34</v>
      </c>
      <c r="B122" s="51"/>
      <c r="C122" s="51"/>
      <c r="D122" s="51"/>
      <c r="E122" s="51"/>
      <c r="F122" s="51"/>
      <c r="G122" s="51"/>
      <c r="H122" s="51"/>
      <c r="I122" s="23">
        <f>SUM(I120:I121)</f>
        <v>0</v>
      </c>
      <c r="J122" s="23" t="s">
        <v>35</v>
      </c>
      <c r="K122" s="23">
        <f>SUM(K120:K121)</f>
        <v>0</v>
      </c>
      <c r="L122" s="26">
        <f>SUM(L120:L121)</f>
        <v>0</v>
      </c>
    </row>
    <row r="125" spans="1:12" ht="24" customHeight="1" x14ac:dyDescent="0.25">
      <c r="A125" s="9" t="s">
        <v>313</v>
      </c>
    </row>
    <row r="126" spans="1:12" ht="32.85" customHeight="1" x14ac:dyDescent="0.25">
      <c r="A126" s="10" t="s">
        <v>5</v>
      </c>
      <c r="B126" s="11" t="s">
        <v>6</v>
      </c>
      <c r="C126" s="11" t="s">
        <v>7</v>
      </c>
      <c r="D126" s="11" t="s">
        <v>8</v>
      </c>
      <c r="E126" s="11" t="s">
        <v>9</v>
      </c>
      <c r="F126" s="12" t="s">
        <v>10</v>
      </c>
      <c r="G126" s="11" t="s">
        <v>11</v>
      </c>
      <c r="H126" s="11" t="s">
        <v>12</v>
      </c>
      <c r="I126" s="11" t="s">
        <v>13</v>
      </c>
      <c r="J126" s="11" t="s">
        <v>14</v>
      </c>
      <c r="K126" s="11" t="s">
        <v>15</v>
      </c>
      <c r="L126" s="11" t="s">
        <v>16</v>
      </c>
    </row>
    <row r="127" spans="1:12" ht="24" customHeight="1" x14ac:dyDescent="0.25">
      <c r="A127" s="27" t="s">
        <v>28</v>
      </c>
      <c r="B127" s="28" t="s">
        <v>184</v>
      </c>
      <c r="C127" s="28"/>
      <c r="D127" s="28" t="s">
        <v>47</v>
      </c>
      <c r="E127" s="28" t="s">
        <v>157</v>
      </c>
      <c r="F127" s="28" t="s">
        <v>314</v>
      </c>
      <c r="G127" s="29">
        <v>15</v>
      </c>
      <c r="H127" s="22"/>
      <c r="I127" s="23">
        <f t="shared" ref="I127:I171" si="9">H127*G127</f>
        <v>0</v>
      </c>
      <c r="J127" s="24"/>
      <c r="K127" s="23">
        <f t="shared" ref="K127:K171" si="10">G127*H127*(J127/100)</f>
        <v>0</v>
      </c>
      <c r="L127" s="25">
        <f t="shared" ref="L127:L171" si="11">I127+K127</f>
        <v>0</v>
      </c>
    </row>
    <row r="128" spans="1:12" ht="24" customHeight="1" x14ac:dyDescent="0.25">
      <c r="A128" s="27" t="s">
        <v>32</v>
      </c>
      <c r="B128" s="28" t="s">
        <v>184</v>
      </c>
      <c r="C128" s="28"/>
      <c r="D128" s="28" t="s">
        <v>47</v>
      </c>
      <c r="E128" s="28" t="s">
        <v>103</v>
      </c>
      <c r="F128" s="28" t="s">
        <v>314</v>
      </c>
      <c r="G128" s="29">
        <v>200</v>
      </c>
      <c r="H128" s="22"/>
      <c r="I128" s="23">
        <f t="shared" si="9"/>
        <v>0</v>
      </c>
      <c r="J128" s="24"/>
      <c r="K128" s="23">
        <f t="shared" si="10"/>
        <v>0</v>
      </c>
      <c r="L128" s="25">
        <f t="shared" si="11"/>
        <v>0</v>
      </c>
    </row>
    <row r="129" spans="1:12" ht="24" customHeight="1" x14ac:dyDescent="0.25">
      <c r="A129" s="27" t="s">
        <v>45</v>
      </c>
      <c r="B129" s="28" t="s">
        <v>315</v>
      </c>
      <c r="C129" s="28"/>
      <c r="D129" s="28" t="s">
        <v>285</v>
      </c>
      <c r="E129" s="33">
        <v>0.02</v>
      </c>
      <c r="F129" s="28" t="s">
        <v>316</v>
      </c>
      <c r="G129" s="29">
        <v>1000</v>
      </c>
      <c r="H129" s="22"/>
      <c r="I129" s="23">
        <f t="shared" si="9"/>
        <v>0</v>
      </c>
      <c r="J129" s="24"/>
      <c r="K129" s="23">
        <f t="shared" si="10"/>
        <v>0</v>
      </c>
      <c r="L129" s="25">
        <f t="shared" si="11"/>
        <v>0</v>
      </c>
    </row>
    <row r="130" spans="1:12" ht="24" customHeight="1" x14ac:dyDescent="0.25">
      <c r="A130" s="27" t="s">
        <v>50</v>
      </c>
      <c r="B130" s="28" t="s">
        <v>184</v>
      </c>
      <c r="C130" s="28"/>
      <c r="D130" s="28" t="s">
        <v>285</v>
      </c>
      <c r="E130" s="33">
        <v>0.01</v>
      </c>
      <c r="F130" s="28" t="s">
        <v>317</v>
      </c>
      <c r="G130" s="29">
        <v>420</v>
      </c>
      <c r="H130" s="22"/>
      <c r="I130" s="23">
        <f t="shared" si="9"/>
        <v>0</v>
      </c>
      <c r="J130" s="24"/>
      <c r="K130" s="23">
        <f t="shared" si="10"/>
        <v>0</v>
      </c>
      <c r="L130" s="25">
        <f t="shared" si="11"/>
        <v>0</v>
      </c>
    </row>
    <row r="131" spans="1:12" ht="24" customHeight="1" x14ac:dyDescent="0.25">
      <c r="A131" s="27" t="s">
        <v>55</v>
      </c>
      <c r="B131" s="28" t="s">
        <v>318</v>
      </c>
      <c r="C131" s="28"/>
      <c r="D131" s="28" t="s">
        <v>319</v>
      </c>
      <c r="E131" s="28" t="s">
        <v>320</v>
      </c>
      <c r="F131" s="28" t="s">
        <v>321</v>
      </c>
      <c r="G131" s="29">
        <v>90</v>
      </c>
      <c r="H131" s="22"/>
      <c r="I131" s="23">
        <f t="shared" si="9"/>
        <v>0</v>
      </c>
      <c r="J131" s="24"/>
      <c r="K131" s="23">
        <f t="shared" si="10"/>
        <v>0</v>
      </c>
      <c r="L131" s="25">
        <f t="shared" si="11"/>
        <v>0</v>
      </c>
    </row>
    <row r="132" spans="1:12" ht="24" customHeight="1" x14ac:dyDescent="0.25">
      <c r="A132" s="27" t="s">
        <v>58</v>
      </c>
      <c r="B132" s="28" t="s">
        <v>322</v>
      </c>
      <c r="C132" s="28"/>
      <c r="D132" s="28" t="s">
        <v>260</v>
      </c>
      <c r="E132" s="28" t="s">
        <v>323</v>
      </c>
      <c r="F132" s="28" t="s">
        <v>246</v>
      </c>
      <c r="G132" s="29">
        <v>80</v>
      </c>
      <c r="H132" s="22"/>
      <c r="I132" s="23">
        <f t="shared" si="9"/>
        <v>0</v>
      </c>
      <c r="J132" s="24"/>
      <c r="K132" s="23">
        <f t="shared" si="10"/>
        <v>0</v>
      </c>
      <c r="L132" s="25">
        <f t="shared" si="11"/>
        <v>0</v>
      </c>
    </row>
    <row r="133" spans="1:12" ht="24" customHeight="1" x14ac:dyDescent="0.25">
      <c r="A133" s="27" t="s">
        <v>60</v>
      </c>
      <c r="B133" s="28" t="s">
        <v>322</v>
      </c>
      <c r="C133" s="28"/>
      <c r="D133" s="28" t="s">
        <v>260</v>
      </c>
      <c r="E133" s="28" t="s">
        <v>324</v>
      </c>
      <c r="F133" s="28" t="s">
        <v>246</v>
      </c>
      <c r="G133" s="29">
        <v>120</v>
      </c>
      <c r="H133" s="22"/>
      <c r="I133" s="23">
        <f t="shared" si="9"/>
        <v>0</v>
      </c>
      <c r="J133" s="24"/>
      <c r="K133" s="23">
        <f t="shared" si="10"/>
        <v>0</v>
      </c>
      <c r="L133" s="25">
        <f t="shared" si="11"/>
        <v>0</v>
      </c>
    </row>
    <row r="134" spans="1:12" ht="24" customHeight="1" x14ac:dyDescent="0.25">
      <c r="A134" s="27" t="s">
        <v>64</v>
      </c>
      <c r="B134" s="28" t="s">
        <v>325</v>
      </c>
      <c r="C134" s="28"/>
      <c r="D134" s="28" t="s">
        <v>326</v>
      </c>
      <c r="E134" s="33">
        <v>0.02</v>
      </c>
      <c r="F134" s="28" t="s">
        <v>327</v>
      </c>
      <c r="G134" s="29">
        <v>100</v>
      </c>
      <c r="H134" s="22"/>
      <c r="I134" s="23">
        <f t="shared" si="9"/>
        <v>0</v>
      </c>
      <c r="J134" s="24"/>
      <c r="K134" s="23">
        <f t="shared" si="10"/>
        <v>0</v>
      </c>
      <c r="L134" s="25">
        <f t="shared" si="11"/>
        <v>0</v>
      </c>
    </row>
    <row r="135" spans="1:12" ht="24" customHeight="1" x14ac:dyDescent="0.25">
      <c r="A135" s="27" t="s">
        <v>67</v>
      </c>
      <c r="B135" s="28" t="s">
        <v>328</v>
      </c>
      <c r="C135" s="28"/>
      <c r="D135" s="28" t="s">
        <v>326</v>
      </c>
      <c r="E135" s="33">
        <v>0.02</v>
      </c>
      <c r="F135" s="28" t="s">
        <v>327</v>
      </c>
      <c r="G135" s="29">
        <v>120</v>
      </c>
      <c r="H135" s="22"/>
      <c r="I135" s="23">
        <f t="shared" si="9"/>
        <v>0</v>
      </c>
      <c r="J135" s="24"/>
      <c r="K135" s="23">
        <f t="shared" si="10"/>
        <v>0</v>
      </c>
      <c r="L135" s="25">
        <f t="shared" si="11"/>
        <v>0</v>
      </c>
    </row>
    <row r="136" spans="1:12" ht="24" customHeight="1" x14ac:dyDescent="0.25">
      <c r="A136" s="27" t="s">
        <v>70</v>
      </c>
      <c r="B136" s="28" t="s">
        <v>329</v>
      </c>
      <c r="C136" s="28"/>
      <c r="D136" s="28" t="s">
        <v>330</v>
      </c>
      <c r="E136" s="30">
        <v>2.5000000000000001E-2</v>
      </c>
      <c r="F136" s="28" t="s">
        <v>331</v>
      </c>
      <c r="G136" s="29">
        <v>75</v>
      </c>
      <c r="H136" s="22"/>
      <c r="I136" s="23">
        <f t="shared" si="9"/>
        <v>0</v>
      </c>
      <c r="J136" s="24"/>
      <c r="K136" s="23">
        <f t="shared" si="10"/>
        <v>0</v>
      </c>
      <c r="L136" s="25">
        <f t="shared" si="11"/>
        <v>0</v>
      </c>
    </row>
    <row r="137" spans="1:12" ht="24" customHeight="1" x14ac:dyDescent="0.25">
      <c r="A137" s="27" t="s">
        <v>75</v>
      </c>
      <c r="B137" s="28" t="s">
        <v>329</v>
      </c>
      <c r="C137" s="28"/>
      <c r="D137" s="28" t="s">
        <v>330</v>
      </c>
      <c r="E137" s="30">
        <v>0.05</v>
      </c>
      <c r="F137" s="28" t="s">
        <v>331</v>
      </c>
      <c r="G137" s="29">
        <v>260</v>
      </c>
      <c r="H137" s="22"/>
      <c r="I137" s="23">
        <f t="shared" si="9"/>
        <v>0</v>
      </c>
      <c r="J137" s="24"/>
      <c r="K137" s="23">
        <f t="shared" si="10"/>
        <v>0</v>
      </c>
      <c r="L137" s="25">
        <f t="shared" si="11"/>
        <v>0</v>
      </c>
    </row>
    <row r="138" spans="1:12" ht="24" customHeight="1" x14ac:dyDescent="0.25">
      <c r="A138" s="27" t="s">
        <v>79</v>
      </c>
      <c r="B138" s="28" t="s">
        <v>329</v>
      </c>
      <c r="C138" s="28"/>
      <c r="D138" s="28" t="s">
        <v>330</v>
      </c>
      <c r="E138" s="30">
        <v>0.1</v>
      </c>
      <c r="F138" s="28" t="s">
        <v>331</v>
      </c>
      <c r="G138" s="29">
        <v>30</v>
      </c>
      <c r="H138" s="22"/>
      <c r="I138" s="23">
        <f t="shared" si="9"/>
        <v>0</v>
      </c>
      <c r="J138" s="24"/>
      <c r="K138" s="23">
        <f t="shared" si="10"/>
        <v>0</v>
      </c>
      <c r="L138" s="25">
        <f t="shared" si="11"/>
        <v>0</v>
      </c>
    </row>
    <row r="139" spans="1:12" ht="24" customHeight="1" x14ac:dyDescent="0.25">
      <c r="A139" s="27" t="s">
        <v>82</v>
      </c>
      <c r="B139" s="28" t="s">
        <v>332</v>
      </c>
      <c r="C139" s="28"/>
      <c r="D139" s="28" t="s">
        <v>143</v>
      </c>
      <c r="E139" s="28" t="s">
        <v>333</v>
      </c>
      <c r="F139" s="28" t="s">
        <v>334</v>
      </c>
      <c r="G139" s="29">
        <v>15</v>
      </c>
      <c r="H139" s="22"/>
      <c r="I139" s="23">
        <f t="shared" si="9"/>
        <v>0</v>
      </c>
      <c r="J139" s="24"/>
      <c r="K139" s="23">
        <f t="shared" si="10"/>
        <v>0</v>
      </c>
      <c r="L139" s="25">
        <f t="shared" si="11"/>
        <v>0</v>
      </c>
    </row>
    <row r="140" spans="1:12" ht="24" customHeight="1" x14ac:dyDescent="0.25">
      <c r="A140" s="27" t="s">
        <v>85</v>
      </c>
      <c r="B140" s="28" t="s">
        <v>199</v>
      </c>
      <c r="C140" s="28"/>
      <c r="D140" s="28" t="s">
        <v>52</v>
      </c>
      <c r="E140" s="28" t="s">
        <v>181</v>
      </c>
      <c r="F140" s="28" t="s">
        <v>130</v>
      </c>
      <c r="G140" s="29">
        <v>180</v>
      </c>
      <c r="H140" s="22"/>
      <c r="I140" s="23">
        <f t="shared" si="9"/>
        <v>0</v>
      </c>
      <c r="J140" s="24"/>
      <c r="K140" s="23">
        <f t="shared" si="10"/>
        <v>0</v>
      </c>
      <c r="L140" s="25">
        <f t="shared" si="11"/>
        <v>0</v>
      </c>
    </row>
    <row r="141" spans="1:12" ht="24" customHeight="1" x14ac:dyDescent="0.25">
      <c r="A141" s="27" t="s">
        <v>88</v>
      </c>
      <c r="B141" s="28" t="s">
        <v>199</v>
      </c>
      <c r="C141" s="28"/>
      <c r="D141" s="28" t="s">
        <v>52</v>
      </c>
      <c r="E141" s="28" t="s">
        <v>188</v>
      </c>
      <c r="F141" s="28" t="s">
        <v>130</v>
      </c>
      <c r="G141" s="29">
        <v>500</v>
      </c>
      <c r="H141" s="22"/>
      <c r="I141" s="23">
        <f t="shared" si="9"/>
        <v>0</v>
      </c>
      <c r="J141" s="24"/>
      <c r="K141" s="23">
        <f t="shared" si="10"/>
        <v>0</v>
      </c>
      <c r="L141" s="25">
        <f t="shared" si="11"/>
        <v>0</v>
      </c>
    </row>
    <row r="142" spans="1:12" ht="24" customHeight="1" x14ac:dyDescent="0.25">
      <c r="A142" s="27" t="s">
        <v>93</v>
      </c>
      <c r="B142" s="28" t="s">
        <v>199</v>
      </c>
      <c r="C142" s="28"/>
      <c r="D142" s="28" t="s">
        <v>301</v>
      </c>
      <c r="E142" s="28" t="s">
        <v>335</v>
      </c>
      <c r="F142" s="28" t="s">
        <v>336</v>
      </c>
      <c r="G142" s="29">
        <v>5</v>
      </c>
      <c r="H142" s="22"/>
      <c r="I142" s="23">
        <f t="shared" si="9"/>
        <v>0</v>
      </c>
      <c r="J142" s="24"/>
      <c r="K142" s="23">
        <f t="shared" si="10"/>
        <v>0</v>
      </c>
      <c r="L142" s="25">
        <f t="shared" si="11"/>
        <v>0</v>
      </c>
    </row>
    <row r="143" spans="1:12" ht="24" customHeight="1" x14ac:dyDescent="0.25">
      <c r="A143" s="27" t="s">
        <v>96</v>
      </c>
      <c r="B143" s="28" t="s">
        <v>337</v>
      </c>
      <c r="C143" s="28"/>
      <c r="D143" s="28" t="s">
        <v>147</v>
      </c>
      <c r="E143" s="28" t="s">
        <v>338</v>
      </c>
      <c r="F143" s="28" t="s">
        <v>289</v>
      </c>
      <c r="G143" s="29">
        <v>30</v>
      </c>
      <c r="H143" s="22"/>
      <c r="I143" s="23">
        <f t="shared" si="9"/>
        <v>0</v>
      </c>
      <c r="J143" s="24"/>
      <c r="K143" s="23">
        <f t="shared" si="10"/>
        <v>0</v>
      </c>
      <c r="L143" s="25">
        <f t="shared" si="11"/>
        <v>0</v>
      </c>
    </row>
    <row r="144" spans="1:12" ht="24" customHeight="1" x14ac:dyDescent="0.25">
      <c r="A144" s="27" t="s">
        <v>98</v>
      </c>
      <c r="B144" s="28" t="s">
        <v>339</v>
      </c>
      <c r="C144" s="28"/>
      <c r="D144" s="28" t="s">
        <v>340</v>
      </c>
      <c r="E144" s="31">
        <v>5.0000000000000001E-3</v>
      </c>
      <c r="F144" s="28" t="s">
        <v>228</v>
      </c>
      <c r="G144" s="29">
        <v>25</v>
      </c>
      <c r="H144" s="22"/>
      <c r="I144" s="23">
        <f t="shared" si="9"/>
        <v>0</v>
      </c>
      <c r="J144" s="24"/>
      <c r="K144" s="23">
        <f t="shared" si="10"/>
        <v>0</v>
      </c>
      <c r="L144" s="25">
        <f t="shared" si="11"/>
        <v>0</v>
      </c>
    </row>
    <row r="145" spans="1:12" ht="24" customHeight="1" x14ac:dyDescent="0.25">
      <c r="A145" s="27" t="s">
        <v>101</v>
      </c>
      <c r="B145" s="28" t="s">
        <v>341</v>
      </c>
      <c r="C145" s="28"/>
      <c r="D145" s="28" t="s">
        <v>319</v>
      </c>
      <c r="E145" s="28" t="s">
        <v>342</v>
      </c>
      <c r="F145" s="28" t="s">
        <v>321</v>
      </c>
      <c r="G145" s="29">
        <v>10</v>
      </c>
      <c r="H145" s="22"/>
      <c r="I145" s="23">
        <f t="shared" si="9"/>
        <v>0</v>
      </c>
      <c r="J145" s="24"/>
      <c r="K145" s="23">
        <f t="shared" si="10"/>
        <v>0</v>
      </c>
      <c r="L145" s="25">
        <f t="shared" si="11"/>
        <v>0</v>
      </c>
    </row>
    <row r="146" spans="1:12" ht="24" customHeight="1" x14ac:dyDescent="0.25">
      <c r="A146" s="27" t="s">
        <v>105</v>
      </c>
      <c r="B146" s="28" t="s">
        <v>343</v>
      </c>
      <c r="C146" s="28"/>
      <c r="D146" s="28" t="s">
        <v>326</v>
      </c>
      <c r="E146" s="33">
        <v>0.01</v>
      </c>
      <c r="F146" s="28" t="s">
        <v>344</v>
      </c>
      <c r="G146" s="32">
        <v>600</v>
      </c>
      <c r="H146" s="22"/>
      <c r="I146" s="23">
        <f t="shared" si="9"/>
        <v>0</v>
      </c>
      <c r="J146" s="24"/>
      <c r="K146" s="23">
        <f t="shared" si="10"/>
        <v>0</v>
      </c>
      <c r="L146" s="25">
        <f t="shared" si="11"/>
        <v>0</v>
      </c>
    </row>
    <row r="147" spans="1:12" ht="24" customHeight="1" x14ac:dyDescent="0.25">
      <c r="A147" s="27" t="s">
        <v>108</v>
      </c>
      <c r="B147" s="28" t="s">
        <v>345</v>
      </c>
      <c r="C147" s="28"/>
      <c r="D147" s="28" t="s">
        <v>52</v>
      </c>
      <c r="E147" s="28" t="s">
        <v>346</v>
      </c>
      <c r="F147" s="28" t="s">
        <v>206</v>
      </c>
      <c r="G147" s="29">
        <v>5</v>
      </c>
      <c r="H147" s="22"/>
      <c r="I147" s="23">
        <f t="shared" si="9"/>
        <v>0</v>
      </c>
      <c r="J147" s="24"/>
      <c r="K147" s="23">
        <f t="shared" si="10"/>
        <v>0</v>
      </c>
      <c r="L147" s="25">
        <f t="shared" si="11"/>
        <v>0</v>
      </c>
    </row>
    <row r="148" spans="1:12" ht="24" customHeight="1" x14ac:dyDescent="0.25">
      <c r="A148" s="27" t="s">
        <v>111</v>
      </c>
      <c r="B148" s="28" t="s">
        <v>345</v>
      </c>
      <c r="C148" s="28"/>
      <c r="D148" s="28" t="s">
        <v>52</v>
      </c>
      <c r="E148" s="28" t="s">
        <v>347</v>
      </c>
      <c r="F148" s="28" t="s">
        <v>206</v>
      </c>
      <c r="G148" s="29">
        <v>5</v>
      </c>
      <c r="H148" s="22"/>
      <c r="I148" s="23">
        <f t="shared" si="9"/>
        <v>0</v>
      </c>
      <c r="J148" s="24"/>
      <c r="K148" s="23">
        <f t="shared" si="10"/>
        <v>0</v>
      </c>
      <c r="L148" s="25">
        <f t="shared" si="11"/>
        <v>0</v>
      </c>
    </row>
    <row r="149" spans="1:12" ht="24" customHeight="1" x14ac:dyDescent="0.25">
      <c r="A149" s="27" t="s">
        <v>113</v>
      </c>
      <c r="B149" s="28" t="s">
        <v>348</v>
      </c>
      <c r="C149" s="28"/>
      <c r="D149" s="28" t="s">
        <v>52</v>
      </c>
      <c r="E149" s="28" t="s">
        <v>243</v>
      </c>
      <c r="F149" s="28" t="s">
        <v>182</v>
      </c>
      <c r="G149" s="29">
        <v>10</v>
      </c>
      <c r="H149" s="22"/>
      <c r="I149" s="23">
        <f t="shared" si="9"/>
        <v>0</v>
      </c>
      <c r="J149" s="24"/>
      <c r="K149" s="23">
        <f t="shared" si="10"/>
        <v>0</v>
      </c>
      <c r="L149" s="25">
        <f t="shared" si="11"/>
        <v>0</v>
      </c>
    </row>
    <row r="150" spans="1:12" ht="24" customHeight="1" x14ac:dyDescent="0.25">
      <c r="A150" s="27" t="s">
        <v>117</v>
      </c>
      <c r="B150" s="28" t="s">
        <v>349</v>
      </c>
      <c r="C150" s="28"/>
      <c r="D150" s="28" t="s">
        <v>350</v>
      </c>
      <c r="E150" s="28" t="s">
        <v>243</v>
      </c>
      <c r="F150" s="28" t="s">
        <v>351</v>
      </c>
      <c r="G150" s="29">
        <v>10</v>
      </c>
      <c r="H150" s="22"/>
      <c r="I150" s="23">
        <f t="shared" si="9"/>
        <v>0</v>
      </c>
      <c r="J150" s="24"/>
      <c r="K150" s="23">
        <f t="shared" si="10"/>
        <v>0</v>
      </c>
      <c r="L150" s="25">
        <f t="shared" si="11"/>
        <v>0</v>
      </c>
    </row>
    <row r="151" spans="1:12" ht="24" customHeight="1" x14ac:dyDescent="0.25">
      <c r="A151" s="27" t="s">
        <v>121</v>
      </c>
      <c r="B151" s="28" t="s">
        <v>349</v>
      </c>
      <c r="C151" s="28"/>
      <c r="D151" s="28" t="s">
        <v>350</v>
      </c>
      <c r="E151" s="28" t="s">
        <v>109</v>
      </c>
      <c r="F151" s="28" t="s">
        <v>351</v>
      </c>
      <c r="G151" s="29">
        <v>5</v>
      </c>
      <c r="H151" s="22"/>
      <c r="I151" s="23">
        <f t="shared" si="9"/>
        <v>0</v>
      </c>
      <c r="J151" s="24"/>
      <c r="K151" s="23">
        <f t="shared" si="10"/>
        <v>0</v>
      </c>
      <c r="L151" s="25">
        <f t="shared" si="11"/>
        <v>0</v>
      </c>
    </row>
    <row r="152" spans="1:12" ht="24" customHeight="1" x14ac:dyDescent="0.25">
      <c r="A152" s="27" t="s">
        <v>126</v>
      </c>
      <c r="B152" s="28" t="s">
        <v>352</v>
      </c>
      <c r="C152" s="28"/>
      <c r="D152" s="28" t="s">
        <v>52</v>
      </c>
      <c r="E152" s="28" t="s">
        <v>181</v>
      </c>
      <c r="F152" s="28" t="s">
        <v>353</v>
      </c>
      <c r="G152" s="29">
        <v>15</v>
      </c>
      <c r="H152" s="22"/>
      <c r="I152" s="23">
        <f t="shared" si="9"/>
        <v>0</v>
      </c>
      <c r="J152" s="24"/>
      <c r="K152" s="23">
        <f t="shared" si="10"/>
        <v>0</v>
      </c>
      <c r="L152" s="25">
        <f t="shared" si="11"/>
        <v>0</v>
      </c>
    </row>
    <row r="153" spans="1:12" ht="24" customHeight="1" x14ac:dyDescent="0.25">
      <c r="A153" s="27" t="s">
        <v>131</v>
      </c>
      <c r="B153" s="28" t="s">
        <v>354</v>
      </c>
      <c r="C153" s="28"/>
      <c r="D153" s="28" t="s">
        <v>355</v>
      </c>
      <c r="E153" s="28" t="s">
        <v>356</v>
      </c>
      <c r="F153" s="28" t="s">
        <v>182</v>
      </c>
      <c r="G153" s="29">
        <v>35</v>
      </c>
      <c r="H153" s="22"/>
      <c r="I153" s="23">
        <f t="shared" si="9"/>
        <v>0</v>
      </c>
      <c r="J153" s="24"/>
      <c r="K153" s="23">
        <f t="shared" si="10"/>
        <v>0</v>
      </c>
      <c r="L153" s="25">
        <f t="shared" si="11"/>
        <v>0</v>
      </c>
    </row>
    <row r="154" spans="1:12" ht="24" customHeight="1" x14ac:dyDescent="0.25">
      <c r="A154" s="27" t="s">
        <v>134</v>
      </c>
      <c r="B154" s="28" t="s">
        <v>354</v>
      </c>
      <c r="C154" s="28"/>
      <c r="D154" s="28" t="s">
        <v>355</v>
      </c>
      <c r="E154" s="28" t="s">
        <v>357</v>
      </c>
      <c r="F154" s="28" t="s">
        <v>182</v>
      </c>
      <c r="G154" s="29">
        <v>10</v>
      </c>
      <c r="H154" s="22"/>
      <c r="I154" s="23">
        <f t="shared" si="9"/>
        <v>0</v>
      </c>
      <c r="J154" s="24"/>
      <c r="K154" s="23">
        <f t="shared" si="10"/>
        <v>0</v>
      </c>
      <c r="L154" s="25">
        <f t="shared" si="11"/>
        <v>0</v>
      </c>
    </row>
    <row r="155" spans="1:12" ht="24" customHeight="1" x14ac:dyDescent="0.25">
      <c r="A155" s="27" t="s">
        <v>139</v>
      </c>
      <c r="B155" s="28" t="s">
        <v>358</v>
      </c>
      <c r="C155" s="28"/>
      <c r="D155" s="28" t="s">
        <v>52</v>
      </c>
      <c r="E155" s="28" t="s">
        <v>62</v>
      </c>
      <c r="F155" s="28" t="s">
        <v>182</v>
      </c>
      <c r="G155" s="29">
        <v>20</v>
      </c>
      <c r="H155" s="22"/>
      <c r="I155" s="23">
        <f t="shared" si="9"/>
        <v>0</v>
      </c>
      <c r="J155" s="24"/>
      <c r="K155" s="23">
        <f t="shared" si="10"/>
        <v>0</v>
      </c>
      <c r="L155" s="25">
        <f t="shared" si="11"/>
        <v>0</v>
      </c>
    </row>
    <row r="156" spans="1:12" ht="24" customHeight="1" x14ac:dyDescent="0.25">
      <c r="A156" s="27" t="s">
        <v>141</v>
      </c>
      <c r="B156" s="28" t="s">
        <v>359</v>
      </c>
      <c r="C156" s="28"/>
      <c r="D156" s="28" t="s">
        <v>52</v>
      </c>
      <c r="E156" s="28" t="s">
        <v>188</v>
      </c>
      <c r="F156" s="28" t="s">
        <v>182</v>
      </c>
      <c r="G156" s="29">
        <v>10</v>
      </c>
      <c r="H156" s="22"/>
      <c r="I156" s="23">
        <f t="shared" si="9"/>
        <v>0</v>
      </c>
      <c r="J156" s="24"/>
      <c r="K156" s="23">
        <f t="shared" si="10"/>
        <v>0</v>
      </c>
      <c r="L156" s="25">
        <f t="shared" si="11"/>
        <v>0</v>
      </c>
    </row>
    <row r="157" spans="1:12" ht="24" customHeight="1" x14ac:dyDescent="0.25">
      <c r="A157" s="27" t="s">
        <v>146</v>
      </c>
      <c r="B157" s="28" t="s">
        <v>360</v>
      </c>
      <c r="C157" s="28"/>
      <c r="D157" s="28" t="s">
        <v>361</v>
      </c>
      <c r="E157" s="28" t="s">
        <v>362</v>
      </c>
      <c r="F157" s="28" t="s">
        <v>130</v>
      </c>
      <c r="G157" s="29">
        <v>20</v>
      </c>
      <c r="H157" s="22"/>
      <c r="I157" s="23">
        <f t="shared" si="9"/>
        <v>0</v>
      </c>
      <c r="J157" s="24"/>
      <c r="K157" s="23">
        <f t="shared" si="10"/>
        <v>0</v>
      </c>
      <c r="L157" s="25">
        <f t="shared" si="11"/>
        <v>0</v>
      </c>
    </row>
    <row r="158" spans="1:12" ht="24" customHeight="1" x14ac:dyDescent="0.25">
      <c r="A158" s="27" t="s">
        <v>150</v>
      </c>
      <c r="B158" s="28" t="s">
        <v>363</v>
      </c>
      <c r="C158" s="28"/>
      <c r="D158" s="28" t="s">
        <v>132</v>
      </c>
      <c r="E158" s="28" t="s">
        <v>181</v>
      </c>
      <c r="F158" s="28" t="s">
        <v>353</v>
      </c>
      <c r="G158" s="29">
        <v>30</v>
      </c>
      <c r="H158" s="22"/>
      <c r="I158" s="23">
        <f t="shared" si="9"/>
        <v>0</v>
      </c>
      <c r="J158" s="24"/>
      <c r="K158" s="23">
        <f t="shared" si="10"/>
        <v>0</v>
      </c>
      <c r="L158" s="25">
        <f t="shared" si="11"/>
        <v>0</v>
      </c>
    </row>
    <row r="159" spans="1:12" ht="24" customHeight="1" x14ac:dyDescent="0.25">
      <c r="A159" s="27" t="s">
        <v>154</v>
      </c>
      <c r="B159" s="28" t="s">
        <v>364</v>
      </c>
      <c r="C159" s="28"/>
      <c r="D159" s="28" t="s">
        <v>355</v>
      </c>
      <c r="E159" s="28" t="s">
        <v>365</v>
      </c>
      <c r="F159" s="28" t="s">
        <v>366</v>
      </c>
      <c r="G159" s="29">
        <v>5</v>
      </c>
      <c r="H159" s="22"/>
      <c r="I159" s="23">
        <f t="shared" si="9"/>
        <v>0</v>
      </c>
      <c r="J159" s="24"/>
      <c r="K159" s="23">
        <f t="shared" si="10"/>
        <v>0</v>
      </c>
      <c r="L159" s="25">
        <f t="shared" si="11"/>
        <v>0</v>
      </c>
    </row>
    <row r="160" spans="1:12" ht="24" customHeight="1" x14ac:dyDescent="0.25">
      <c r="A160" s="27" t="s">
        <v>155</v>
      </c>
      <c r="B160" s="28" t="s">
        <v>367</v>
      </c>
      <c r="C160" s="28"/>
      <c r="D160" s="28" t="s">
        <v>132</v>
      </c>
      <c r="E160" s="28" t="s">
        <v>181</v>
      </c>
      <c r="F160" s="28" t="s">
        <v>368</v>
      </c>
      <c r="G160" s="29">
        <v>15</v>
      </c>
      <c r="H160" s="22"/>
      <c r="I160" s="23">
        <f t="shared" si="9"/>
        <v>0</v>
      </c>
      <c r="J160" s="24"/>
      <c r="K160" s="23">
        <f t="shared" si="10"/>
        <v>0</v>
      </c>
      <c r="L160" s="25">
        <f t="shared" si="11"/>
        <v>0</v>
      </c>
    </row>
    <row r="161" spans="1:12" ht="24" customHeight="1" x14ac:dyDescent="0.25">
      <c r="A161" s="27" t="s">
        <v>159</v>
      </c>
      <c r="B161" s="28" t="s">
        <v>369</v>
      </c>
      <c r="C161" s="28"/>
      <c r="D161" s="28" t="s">
        <v>370</v>
      </c>
      <c r="E161" s="28" t="s">
        <v>371</v>
      </c>
      <c r="F161" s="28" t="s">
        <v>372</v>
      </c>
      <c r="G161" s="29">
        <v>15</v>
      </c>
      <c r="H161" s="22"/>
      <c r="I161" s="23">
        <f t="shared" si="9"/>
        <v>0</v>
      </c>
      <c r="J161" s="24"/>
      <c r="K161" s="23">
        <f t="shared" si="10"/>
        <v>0</v>
      </c>
      <c r="L161" s="25">
        <f t="shared" si="11"/>
        <v>0</v>
      </c>
    </row>
    <row r="162" spans="1:12" ht="24" customHeight="1" x14ac:dyDescent="0.25">
      <c r="A162" s="27" t="s">
        <v>160</v>
      </c>
      <c r="B162" s="28" t="s">
        <v>369</v>
      </c>
      <c r="C162" s="28"/>
      <c r="D162" s="28" t="s">
        <v>361</v>
      </c>
      <c r="E162" s="28" t="s">
        <v>371</v>
      </c>
      <c r="F162" s="28" t="s">
        <v>372</v>
      </c>
      <c r="G162" s="29">
        <v>10</v>
      </c>
      <c r="H162" s="22"/>
      <c r="I162" s="23">
        <f t="shared" si="9"/>
        <v>0</v>
      </c>
      <c r="J162" s="24"/>
      <c r="K162" s="23">
        <f t="shared" si="10"/>
        <v>0</v>
      </c>
      <c r="L162" s="25">
        <f t="shared" si="11"/>
        <v>0</v>
      </c>
    </row>
    <row r="163" spans="1:12" ht="36.75" customHeight="1" x14ac:dyDescent="0.25">
      <c r="A163" s="27" t="s">
        <v>162</v>
      </c>
      <c r="B163" s="28" t="s">
        <v>369</v>
      </c>
      <c r="C163" s="28"/>
      <c r="D163" s="28" t="s">
        <v>373</v>
      </c>
      <c r="E163" s="28" t="s">
        <v>371</v>
      </c>
      <c r="F163" s="28" t="s">
        <v>372</v>
      </c>
      <c r="G163" s="29">
        <v>15</v>
      </c>
      <c r="H163" s="22"/>
      <c r="I163" s="23">
        <f t="shared" si="9"/>
        <v>0</v>
      </c>
      <c r="J163" s="24"/>
      <c r="K163" s="23">
        <f t="shared" si="10"/>
        <v>0</v>
      </c>
      <c r="L163" s="25">
        <f t="shared" si="11"/>
        <v>0</v>
      </c>
    </row>
    <row r="164" spans="1:12" ht="24" customHeight="1" x14ac:dyDescent="0.25">
      <c r="A164" s="27" t="s">
        <v>165</v>
      </c>
      <c r="B164" s="28" t="s">
        <v>369</v>
      </c>
      <c r="C164" s="28"/>
      <c r="D164" s="28" t="s">
        <v>52</v>
      </c>
      <c r="E164" s="28" t="s">
        <v>374</v>
      </c>
      <c r="F164" s="28" t="s">
        <v>272</v>
      </c>
      <c r="G164" s="29">
        <v>10</v>
      </c>
      <c r="H164" s="22"/>
      <c r="I164" s="23">
        <f t="shared" si="9"/>
        <v>0</v>
      </c>
      <c r="J164" s="24"/>
      <c r="K164" s="23">
        <f t="shared" si="10"/>
        <v>0</v>
      </c>
      <c r="L164" s="25">
        <f t="shared" si="11"/>
        <v>0</v>
      </c>
    </row>
    <row r="165" spans="1:12" ht="24" customHeight="1" x14ac:dyDescent="0.25">
      <c r="A165" s="27" t="s">
        <v>167</v>
      </c>
      <c r="B165" s="28" t="s">
        <v>375</v>
      </c>
      <c r="C165" s="28"/>
      <c r="D165" s="28" t="s">
        <v>52</v>
      </c>
      <c r="E165" s="28" t="s">
        <v>295</v>
      </c>
      <c r="F165" s="28" t="s">
        <v>376</v>
      </c>
      <c r="G165" s="29">
        <v>30</v>
      </c>
      <c r="H165" s="22"/>
      <c r="I165" s="23">
        <f t="shared" si="9"/>
        <v>0</v>
      </c>
      <c r="J165" s="24"/>
      <c r="K165" s="23">
        <f t="shared" si="10"/>
        <v>0</v>
      </c>
      <c r="L165" s="25">
        <f t="shared" si="11"/>
        <v>0</v>
      </c>
    </row>
    <row r="166" spans="1:12" ht="24" customHeight="1" x14ac:dyDescent="0.25">
      <c r="A166" s="27" t="s">
        <v>169</v>
      </c>
      <c r="B166" s="28" t="s">
        <v>377</v>
      </c>
      <c r="C166" s="28"/>
      <c r="D166" s="28" t="s">
        <v>350</v>
      </c>
      <c r="E166" s="28" t="s">
        <v>109</v>
      </c>
      <c r="F166" s="28" t="s">
        <v>378</v>
      </c>
      <c r="G166" s="29">
        <v>10</v>
      </c>
      <c r="H166" s="22"/>
      <c r="I166" s="23">
        <f t="shared" si="9"/>
        <v>0</v>
      </c>
      <c r="J166" s="24"/>
      <c r="K166" s="23">
        <f t="shared" si="10"/>
        <v>0</v>
      </c>
      <c r="L166" s="25">
        <f t="shared" si="11"/>
        <v>0</v>
      </c>
    </row>
    <row r="167" spans="1:12" ht="24" customHeight="1" x14ac:dyDescent="0.25">
      <c r="A167" s="27" t="s">
        <v>172</v>
      </c>
      <c r="B167" s="28" t="s">
        <v>379</v>
      </c>
      <c r="C167" s="28"/>
      <c r="D167" s="28" t="s">
        <v>30</v>
      </c>
      <c r="E167" s="28" t="s">
        <v>380</v>
      </c>
      <c r="F167" s="28" t="s">
        <v>381</v>
      </c>
      <c r="G167" s="29">
        <v>50</v>
      </c>
      <c r="H167" s="22"/>
      <c r="I167" s="23">
        <f t="shared" si="9"/>
        <v>0</v>
      </c>
      <c r="J167" s="24"/>
      <c r="K167" s="23">
        <f t="shared" si="10"/>
        <v>0</v>
      </c>
      <c r="L167" s="25">
        <f t="shared" si="11"/>
        <v>0</v>
      </c>
    </row>
    <row r="168" spans="1:12" ht="24" customHeight="1" x14ac:dyDescent="0.25">
      <c r="A168" s="27" t="s">
        <v>175</v>
      </c>
      <c r="B168" s="28" t="s">
        <v>348</v>
      </c>
      <c r="C168" s="28"/>
      <c r="D168" s="28" t="s">
        <v>52</v>
      </c>
      <c r="E168" s="28" t="s">
        <v>362</v>
      </c>
      <c r="F168" s="28" t="s">
        <v>182</v>
      </c>
      <c r="G168" s="29">
        <v>20</v>
      </c>
      <c r="H168" s="22"/>
      <c r="I168" s="23">
        <f t="shared" si="9"/>
        <v>0</v>
      </c>
      <c r="J168" s="24"/>
      <c r="K168" s="23">
        <f t="shared" si="10"/>
        <v>0</v>
      </c>
      <c r="L168" s="25">
        <f t="shared" si="11"/>
        <v>0</v>
      </c>
    </row>
    <row r="169" spans="1:12" ht="24" customHeight="1" x14ac:dyDescent="0.25">
      <c r="A169" s="27" t="s">
        <v>179</v>
      </c>
      <c r="B169" s="28" t="s">
        <v>348</v>
      </c>
      <c r="C169" s="28"/>
      <c r="D169" s="28" t="s">
        <v>52</v>
      </c>
      <c r="E169" s="28" t="s">
        <v>243</v>
      </c>
      <c r="F169" s="28" t="s">
        <v>182</v>
      </c>
      <c r="G169" s="29">
        <v>20</v>
      </c>
      <c r="H169" s="22"/>
      <c r="I169" s="23">
        <f t="shared" si="9"/>
        <v>0</v>
      </c>
      <c r="J169" s="24"/>
      <c r="K169" s="23">
        <f t="shared" si="10"/>
        <v>0</v>
      </c>
      <c r="L169" s="25">
        <f t="shared" si="11"/>
        <v>0</v>
      </c>
    </row>
    <row r="170" spans="1:12" ht="24" customHeight="1" x14ac:dyDescent="0.25">
      <c r="A170" s="27" t="s">
        <v>183</v>
      </c>
      <c r="B170" s="28" t="s">
        <v>382</v>
      </c>
      <c r="C170" s="28"/>
      <c r="D170" s="28" t="s">
        <v>143</v>
      </c>
      <c r="E170" s="28" t="s">
        <v>62</v>
      </c>
      <c r="F170" s="28" t="s">
        <v>383</v>
      </c>
      <c r="G170" s="29">
        <v>30</v>
      </c>
      <c r="H170" s="22"/>
      <c r="I170" s="23">
        <f t="shared" si="9"/>
        <v>0</v>
      </c>
      <c r="J170" s="24"/>
      <c r="K170" s="23">
        <f t="shared" si="10"/>
        <v>0</v>
      </c>
      <c r="L170" s="25">
        <f t="shared" si="11"/>
        <v>0</v>
      </c>
    </row>
    <row r="171" spans="1:12" ht="24" customHeight="1" x14ac:dyDescent="0.25">
      <c r="A171" s="27" t="s">
        <v>187</v>
      </c>
      <c r="B171" s="28" t="s">
        <v>382</v>
      </c>
      <c r="C171" s="28"/>
      <c r="D171" s="28" t="s">
        <v>143</v>
      </c>
      <c r="E171" s="28" t="s">
        <v>384</v>
      </c>
      <c r="F171" s="28" t="s">
        <v>383</v>
      </c>
      <c r="G171" s="29">
        <v>200</v>
      </c>
      <c r="H171" s="22"/>
      <c r="I171" s="23">
        <f t="shared" si="9"/>
        <v>0</v>
      </c>
      <c r="J171" s="24"/>
      <c r="K171" s="23">
        <f t="shared" si="10"/>
        <v>0</v>
      </c>
      <c r="L171" s="25">
        <f t="shared" si="11"/>
        <v>0</v>
      </c>
    </row>
    <row r="172" spans="1:12" ht="24" customHeight="1" x14ac:dyDescent="0.25">
      <c r="A172" s="18" t="s">
        <v>34</v>
      </c>
      <c r="B172" s="51"/>
      <c r="C172" s="51"/>
      <c r="D172" s="51"/>
      <c r="E172" s="51"/>
      <c r="F172" s="51"/>
      <c r="G172" s="51"/>
      <c r="H172" s="51"/>
      <c r="I172" s="23">
        <f>SUM(I170:I171)</f>
        <v>0</v>
      </c>
      <c r="J172" s="23" t="s">
        <v>35</v>
      </c>
      <c r="K172" s="23">
        <f>SUM(K170:K171)</f>
        <v>0</v>
      </c>
      <c r="L172" s="26">
        <f>SUM(L170:L171)</f>
        <v>0</v>
      </c>
    </row>
    <row r="175" spans="1:12" ht="24" customHeight="1" x14ac:dyDescent="0.25">
      <c r="A175" s="9" t="s">
        <v>385</v>
      </c>
    </row>
    <row r="176" spans="1:12" ht="32.85" customHeight="1" x14ac:dyDescent="0.25">
      <c r="A176" s="10" t="s">
        <v>5</v>
      </c>
      <c r="B176" s="11" t="s">
        <v>6</v>
      </c>
      <c r="C176" s="11" t="s">
        <v>7</v>
      </c>
      <c r="D176" s="11" t="s">
        <v>8</v>
      </c>
      <c r="E176" s="11" t="s">
        <v>9</v>
      </c>
      <c r="F176" s="12" t="s">
        <v>10</v>
      </c>
      <c r="G176" s="11" t="s">
        <v>11</v>
      </c>
      <c r="H176" s="11" t="s">
        <v>12</v>
      </c>
      <c r="I176" s="11" t="s">
        <v>13</v>
      </c>
      <c r="J176" s="11" t="s">
        <v>14</v>
      </c>
      <c r="K176" s="11" t="s">
        <v>15</v>
      </c>
      <c r="L176" s="11" t="s">
        <v>16</v>
      </c>
    </row>
    <row r="177" spans="1:12" ht="24" customHeight="1" x14ac:dyDescent="0.25">
      <c r="A177" s="27" t="s">
        <v>28</v>
      </c>
      <c r="B177" s="28" t="s">
        <v>386</v>
      </c>
      <c r="C177" s="28"/>
      <c r="D177" s="28" t="s">
        <v>387</v>
      </c>
      <c r="E177" s="28" t="s">
        <v>388</v>
      </c>
      <c r="F177" s="28" t="s">
        <v>389</v>
      </c>
      <c r="G177" s="29">
        <v>2</v>
      </c>
      <c r="H177" s="22"/>
      <c r="I177" s="23">
        <f t="shared" ref="I177:I187" si="12">H177*G177</f>
        <v>0</v>
      </c>
      <c r="J177" s="24"/>
      <c r="K177" s="23">
        <f t="shared" ref="K177:K187" si="13">G177*H177*(J177/100)</f>
        <v>0</v>
      </c>
      <c r="L177" s="25">
        <f t="shared" ref="L177:L187" si="14">I177+K177</f>
        <v>0</v>
      </c>
    </row>
    <row r="178" spans="1:12" ht="24" customHeight="1" x14ac:dyDescent="0.25">
      <c r="A178" s="27" t="s">
        <v>32</v>
      </c>
      <c r="B178" s="28" t="s">
        <v>390</v>
      </c>
      <c r="C178" s="28"/>
      <c r="D178" s="28" t="s">
        <v>391</v>
      </c>
      <c r="E178" s="30"/>
      <c r="F178" s="28" t="s">
        <v>392</v>
      </c>
      <c r="G178" s="29">
        <v>4</v>
      </c>
      <c r="H178" s="22"/>
      <c r="I178" s="23">
        <f t="shared" si="12"/>
        <v>0</v>
      </c>
      <c r="J178" s="24"/>
      <c r="K178" s="23">
        <f t="shared" si="13"/>
        <v>0</v>
      </c>
      <c r="L178" s="25">
        <f t="shared" si="14"/>
        <v>0</v>
      </c>
    </row>
    <row r="179" spans="1:12" ht="24" customHeight="1" x14ac:dyDescent="0.25">
      <c r="A179" s="27" t="s">
        <v>45</v>
      </c>
      <c r="B179" s="28" t="s">
        <v>393</v>
      </c>
      <c r="C179" s="28"/>
      <c r="D179" s="28" t="s">
        <v>143</v>
      </c>
      <c r="E179" s="28" t="s">
        <v>394</v>
      </c>
      <c r="F179" s="28" t="s">
        <v>395</v>
      </c>
      <c r="G179" s="29">
        <v>50</v>
      </c>
      <c r="H179" s="22"/>
      <c r="I179" s="23">
        <f t="shared" si="12"/>
        <v>0</v>
      </c>
      <c r="J179" s="24"/>
      <c r="K179" s="23">
        <f t="shared" si="13"/>
        <v>0</v>
      </c>
      <c r="L179" s="25">
        <f t="shared" si="14"/>
        <v>0</v>
      </c>
    </row>
    <row r="180" spans="1:12" ht="24" customHeight="1" x14ac:dyDescent="0.25">
      <c r="A180" s="27" t="s">
        <v>50</v>
      </c>
      <c r="B180" s="28" t="s">
        <v>393</v>
      </c>
      <c r="C180" s="28"/>
      <c r="D180" s="28" t="s">
        <v>52</v>
      </c>
      <c r="E180" s="28" t="s">
        <v>396</v>
      </c>
      <c r="F180" s="28" t="s">
        <v>149</v>
      </c>
      <c r="G180" s="29">
        <v>20</v>
      </c>
      <c r="H180" s="22"/>
      <c r="I180" s="23">
        <f t="shared" si="12"/>
        <v>0</v>
      </c>
      <c r="J180" s="24"/>
      <c r="K180" s="23">
        <f t="shared" si="13"/>
        <v>0</v>
      </c>
      <c r="L180" s="25">
        <f t="shared" si="14"/>
        <v>0</v>
      </c>
    </row>
    <row r="181" spans="1:12" ht="29.85" customHeight="1" x14ac:dyDescent="0.25">
      <c r="A181" s="27" t="s">
        <v>55</v>
      </c>
      <c r="B181" s="28" t="s">
        <v>397</v>
      </c>
      <c r="C181" s="28"/>
      <c r="D181" s="28" t="s">
        <v>398</v>
      </c>
      <c r="E181" s="28" t="s">
        <v>356</v>
      </c>
      <c r="F181" s="28" t="s">
        <v>130</v>
      </c>
      <c r="G181" s="29">
        <v>130</v>
      </c>
      <c r="H181" s="22"/>
      <c r="I181" s="23">
        <f t="shared" si="12"/>
        <v>0</v>
      </c>
      <c r="J181" s="24"/>
      <c r="K181" s="23">
        <f t="shared" si="13"/>
        <v>0</v>
      </c>
      <c r="L181" s="25">
        <f t="shared" si="14"/>
        <v>0</v>
      </c>
    </row>
    <row r="182" spans="1:12" ht="24" customHeight="1" x14ac:dyDescent="0.25">
      <c r="A182" s="27" t="s">
        <v>58</v>
      </c>
      <c r="B182" s="28" t="s">
        <v>399</v>
      </c>
      <c r="C182" s="28"/>
      <c r="D182" s="28" t="s">
        <v>30</v>
      </c>
      <c r="E182" s="28" t="s">
        <v>396</v>
      </c>
      <c r="F182" s="28" t="s">
        <v>400</v>
      </c>
      <c r="G182" s="29">
        <v>5</v>
      </c>
      <c r="H182" s="22"/>
      <c r="I182" s="23">
        <f t="shared" si="12"/>
        <v>0</v>
      </c>
      <c r="J182" s="24"/>
      <c r="K182" s="23">
        <f t="shared" si="13"/>
        <v>0</v>
      </c>
      <c r="L182" s="25">
        <f t="shared" si="14"/>
        <v>0</v>
      </c>
    </row>
    <row r="183" spans="1:12" ht="24" customHeight="1" x14ac:dyDescent="0.25">
      <c r="A183" s="27" t="s">
        <v>60</v>
      </c>
      <c r="B183" s="28" t="s">
        <v>399</v>
      </c>
      <c r="C183" s="28"/>
      <c r="D183" s="28" t="s">
        <v>30</v>
      </c>
      <c r="E183" s="28" t="s">
        <v>401</v>
      </c>
      <c r="F183" s="28" t="s">
        <v>400</v>
      </c>
      <c r="G183" s="29">
        <v>5</v>
      </c>
      <c r="H183" s="22"/>
      <c r="I183" s="23">
        <f t="shared" si="12"/>
        <v>0</v>
      </c>
      <c r="J183" s="24"/>
      <c r="K183" s="23">
        <f t="shared" si="13"/>
        <v>0</v>
      </c>
      <c r="L183" s="25">
        <f t="shared" si="14"/>
        <v>0</v>
      </c>
    </row>
    <row r="184" spans="1:12" ht="24" customHeight="1" x14ac:dyDescent="0.25">
      <c r="A184" s="27" t="s">
        <v>64</v>
      </c>
      <c r="B184" s="28" t="s">
        <v>402</v>
      </c>
      <c r="C184" s="28"/>
      <c r="D184" s="28" t="s">
        <v>52</v>
      </c>
      <c r="E184" s="28" t="s">
        <v>109</v>
      </c>
      <c r="F184" s="28" t="s">
        <v>206</v>
      </c>
      <c r="G184" s="29">
        <v>200</v>
      </c>
      <c r="H184" s="22"/>
      <c r="I184" s="23">
        <f t="shared" si="12"/>
        <v>0</v>
      </c>
      <c r="J184" s="24"/>
      <c r="K184" s="23">
        <f t="shared" si="13"/>
        <v>0</v>
      </c>
      <c r="L184" s="25">
        <f t="shared" si="14"/>
        <v>0</v>
      </c>
    </row>
    <row r="185" spans="1:12" ht="24" customHeight="1" x14ac:dyDescent="0.25">
      <c r="A185" s="27" t="s">
        <v>67</v>
      </c>
      <c r="B185" s="28" t="s">
        <v>403</v>
      </c>
      <c r="C185" s="28"/>
      <c r="D185" s="28" t="s">
        <v>52</v>
      </c>
      <c r="E185" s="28" t="s">
        <v>404</v>
      </c>
      <c r="F185" s="28" t="s">
        <v>405</v>
      </c>
      <c r="G185" s="29">
        <v>20</v>
      </c>
      <c r="H185" s="22"/>
      <c r="I185" s="23">
        <f t="shared" si="12"/>
        <v>0</v>
      </c>
      <c r="J185" s="24"/>
      <c r="K185" s="23">
        <f t="shared" si="13"/>
        <v>0</v>
      </c>
      <c r="L185" s="25">
        <f t="shared" si="14"/>
        <v>0</v>
      </c>
    </row>
    <row r="186" spans="1:12" ht="27.75" customHeight="1" x14ac:dyDescent="0.25">
      <c r="A186" s="27" t="s">
        <v>70</v>
      </c>
      <c r="B186" s="28" t="s">
        <v>397</v>
      </c>
      <c r="C186" s="28"/>
      <c r="D186" s="28" t="s">
        <v>406</v>
      </c>
      <c r="E186" s="28" t="s">
        <v>62</v>
      </c>
      <c r="F186" s="28" t="s">
        <v>130</v>
      </c>
      <c r="G186" s="29">
        <v>40</v>
      </c>
      <c r="H186" s="22"/>
      <c r="I186" s="23">
        <f t="shared" si="12"/>
        <v>0</v>
      </c>
      <c r="J186" s="24"/>
      <c r="K186" s="23">
        <f t="shared" si="13"/>
        <v>0</v>
      </c>
      <c r="L186" s="25">
        <f t="shared" si="14"/>
        <v>0</v>
      </c>
    </row>
    <row r="187" spans="1:12" ht="24" customHeight="1" x14ac:dyDescent="0.25">
      <c r="A187" s="27" t="s">
        <v>75</v>
      </c>
      <c r="B187" s="28" t="s">
        <v>407</v>
      </c>
      <c r="C187" s="28"/>
      <c r="D187" s="28" t="s">
        <v>30</v>
      </c>
      <c r="E187" s="28" t="s">
        <v>408</v>
      </c>
      <c r="F187" s="28" t="s">
        <v>409</v>
      </c>
      <c r="G187" s="29">
        <v>500</v>
      </c>
      <c r="H187" s="22"/>
      <c r="I187" s="23">
        <f t="shared" si="12"/>
        <v>0</v>
      </c>
      <c r="J187" s="24"/>
      <c r="K187" s="23">
        <f t="shared" si="13"/>
        <v>0</v>
      </c>
      <c r="L187" s="25">
        <f t="shared" si="14"/>
        <v>0</v>
      </c>
    </row>
    <row r="188" spans="1:12" ht="24" customHeight="1" x14ac:dyDescent="0.25">
      <c r="A188" s="18" t="s">
        <v>34</v>
      </c>
      <c r="B188" s="51"/>
      <c r="C188" s="51"/>
      <c r="D188" s="51"/>
      <c r="E188" s="51"/>
      <c r="F188" s="51"/>
      <c r="G188" s="51"/>
      <c r="H188" s="51"/>
      <c r="I188" s="23">
        <f>SUM(I186:I187)</f>
        <v>0</v>
      </c>
      <c r="J188" s="23" t="s">
        <v>35</v>
      </c>
      <c r="K188" s="23">
        <f>SUM(K186:K187)</f>
        <v>0</v>
      </c>
      <c r="L188" s="26">
        <f>SUM(L186:L187)</f>
        <v>0</v>
      </c>
    </row>
    <row r="191" spans="1:12" ht="24" customHeight="1" x14ac:dyDescent="0.25">
      <c r="A191" s="9" t="s">
        <v>410</v>
      </c>
    </row>
    <row r="192" spans="1:12" ht="34.9" customHeight="1" x14ac:dyDescent="0.25">
      <c r="A192" s="10" t="s">
        <v>5</v>
      </c>
      <c r="B192" s="11" t="s">
        <v>6</v>
      </c>
      <c r="C192" s="11" t="s">
        <v>7</v>
      </c>
      <c r="D192" s="11" t="s">
        <v>8</v>
      </c>
      <c r="E192" s="11" t="s">
        <v>9</v>
      </c>
      <c r="F192" s="12" t="s">
        <v>10</v>
      </c>
      <c r="G192" s="11" t="s">
        <v>11</v>
      </c>
      <c r="H192" s="11" t="s">
        <v>12</v>
      </c>
      <c r="I192" s="11" t="s">
        <v>13</v>
      </c>
      <c r="J192" s="11" t="s">
        <v>411</v>
      </c>
      <c r="K192" s="11" t="s">
        <v>15</v>
      </c>
      <c r="L192" s="11" t="s">
        <v>16</v>
      </c>
    </row>
    <row r="193" spans="1:12" ht="24" customHeight="1" x14ac:dyDescent="0.25">
      <c r="A193" s="27" t="s">
        <v>28</v>
      </c>
      <c r="B193" s="28" t="s">
        <v>412</v>
      </c>
      <c r="C193" s="28"/>
      <c r="D193" s="28" t="s">
        <v>143</v>
      </c>
      <c r="E193" s="28" t="s">
        <v>311</v>
      </c>
      <c r="F193" s="28" t="s">
        <v>413</v>
      </c>
      <c r="G193" s="29">
        <v>600</v>
      </c>
      <c r="H193" s="22"/>
      <c r="I193" s="23">
        <f t="shared" ref="I193:I209" si="15">H193*G193</f>
        <v>0</v>
      </c>
      <c r="J193" s="24"/>
      <c r="K193" s="23">
        <f t="shared" ref="K193:K209" si="16">G193*H193*(J193/100)</f>
        <v>0</v>
      </c>
      <c r="L193" s="25">
        <f t="shared" ref="L193:L209" si="17">I193+K193</f>
        <v>0</v>
      </c>
    </row>
    <row r="194" spans="1:12" ht="24" customHeight="1" x14ac:dyDescent="0.25">
      <c r="A194" s="27" t="s">
        <v>32</v>
      </c>
      <c r="B194" s="28" t="s">
        <v>414</v>
      </c>
      <c r="C194" s="28"/>
      <c r="D194" s="28" t="s">
        <v>143</v>
      </c>
      <c r="E194" s="28" t="s">
        <v>311</v>
      </c>
      <c r="F194" s="28" t="s">
        <v>413</v>
      </c>
      <c r="G194" s="29">
        <v>2000</v>
      </c>
      <c r="H194" s="22"/>
      <c r="I194" s="23">
        <f t="shared" si="15"/>
        <v>0</v>
      </c>
      <c r="J194" s="24"/>
      <c r="K194" s="23">
        <f t="shared" si="16"/>
        <v>0</v>
      </c>
      <c r="L194" s="25">
        <f t="shared" si="17"/>
        <v>0</v>
      </c>
    </row>
    <row r="195" spans="1:12" ht="24" customHeight="1" x14ac:dyDescent="0.25">
      <c r="A195" s="27" t="s">
        <v>45</v>
      </c>
      <c r="B195" s="28" t="s">
        <v>415</v>
      </c>
      <c r="C195" s="28"/>
      <c r="D195" s="28" t="s">
        <v>143</v>
      </c>
      <c r="E195" s="28" t="s">
        <v>311</v>
      </c>
      <c r="F195" s="28" t="s">
        <v>413</v>
      </c>
      <c r="G195" s="32">
        <v>2500</v>
      </c>
      <c r="H195" s="22"/>
      <c r="I195" s="23">
        <f t="shared" si="15"/>
        <v>0</v>
      </c>
      <c r="J195" s="24"/>
      <c r="K195" s="23">
        <f t="shared" si="16"/>
        <v>0</v>
      </c>
      <c r="L195" s="25">
        <f t="shared" si="17"/>
        <v>0</v>
      </c>
    </row>
    <row r="196" spans="1:12" ht="24" customHeight="1" x14ac:dyDescent="0.25">
      <c r="A196" s="27" t="s">
        <v>50</v>
      </c>
      <c r="B196" s="28" t="s">
        <v>416</v>
      </c>
      <c r="C196" s="28"/>
      <c r="D196" s="28" t="s">
        <v>143</v>
      </c>
      <c r="E196" s="28" t="s">
        <v>417</v>
      </c>
      <c r="F196" s="28" t="s">
        <v>418</v>
      </c>
      <c r="G196" s="29">
        <v>500</v>
      </c>
      <c r="H196" s="22"/>
      <c r="I196" s="23">
        <f t="shared" si="15"/>
        <v>0</v>
      </c>
      <c r="J196" s="24"/>
      <c r="K196" s="23">
        <f t="shared" si="16"/>
        <v>0</v>
      </c>
      <c r="L196" s="25">
        <f t="shared" si="17"/>
        <v>0</v>
      </c>
    </row>
    <row r="197" spans="1:12" ht="24" customHeight="1" x14ac:dyDescent="0.25">
      <c r="A197" s="27" t="s">
        <v>55</v>
      </c>
      <c r="B197" s="28" t="s">
        <v>416</v>
      </c>
      <c r="C197" s="28"/>
      <c r="D197" s="28" t="s">
        <v>143</v>
      </c>
      <c r="E197" s="28" t="s">
        <v>419</v>
      </c>
      <c r="F197" s="28" t="s">
        <v>420</v>
      </c>
      <c r="G197" s="32">
        <v>2000</v>
      </c>
      <c r="H197" s="22"/>
      <c r="I197" s="23">
        <f t="shared" si="15"/>
        <v>0</v>
      </c>
      <c r="J197" s="24"/>
      <c r="K197" s="23">
        <f t="shared" si="16"/>
        <v>0</v>
      </c>
      <c r="L197" s="25">
        <f t="shared" si="17"/>
        <v>0</v>
      </c>
    </row>
    <row r="198" spans="1:12" ht="24" customHeight="1" x14ac:dyDescent="0.25">
      <c r="A198" s="27" t="s">
        <v>58</v>
      </c>
      <c r="B198" s="28" t="s">
        <v>421</v>
      </c>
      <c r="C198" s="28"/>
      <c r="D198" s="28" t="s">
        <v>143</v>
      </c>
      <c r="E198" s="28" t="s">
        <v>422</v>
      </c>
      <c r="F198" s="28" t="s">
        <v>423</v>
      </c>
      <c r="G198" s="29">
        <v>30</v>
      </c>
      <c r="H198" s="22"/>
      <c r="I198" s="23">
        <f t="shared" si="15"/>
        <v>0</v>
      </c>
      <c r="J198" s="24"/>
      <c r="K198" s="23">
        <f t="shared" si="16"/>
        <v>0</v>
      </c>
      <c r="L198" s="25">
        <f t="shared" si="17"/>
        <v>0</v>
      </c>
    </row>
    <row r="199" spans="1:12" ht="24" customHeight="1" x14ac:dyDescent="0.25">
      <c r="A199" s="27" t="s">
        <v>60</v>
      </c>
      <c r="B199" s="28" t="s">
        <v>421</v>
      </c>
      <c r="C199" s="28"/>
      <c r="D199" s="28" t="s">
        <v>143</v>
      </c>
      <c r="E199" s="28" t="s">
        <v>424</v>
      </c>
      <c r="F199" s="28" t="s">
        <v>423</v>
      </c>
      <c r="G199" s="29">
        <v>50</v>
      </c>
      <c r="H199" s="22"/>
      <c r="I199" s="23">
        <f t="shared" si="15"/>
        <v>0</v>
      </c>
      <c r="J199" s="24"/>
      <c r="K199" s="23">
        <f t="shared" si="16"/>
        <v>0</v>
      </c>
      <c r="L199" s="25">
        <f t="shared" si="17"/>
        <v>0</v>
      </c>
    </row>
    <row r="200" spans="1:12" ht="24" customHeight="1" x14ac:dyDescent="0.25">
      <c r="A200" s="27" t="s">
        <v>64</v>
      </c>
      <c r="B200" s="28" t="s">
        <v>421</v>
      </c>
      <c r="C200" s="28"/>
      <c r="D200" s="28" t="s">
        <v>143</v>
      </c>
      <c r="E200" s="28" t="s">
        <v>422</v>
      </c>
      <c r="F200" s="28" t="s">
        <v>425</v>
      </c>
      <c r="G200" s="29">
        <v>50</v>
      </c>
      <c r="H200" s="22"/>
      <c r="I200" s="23">
        <f t="shared" si="15"/>
        <v>0</v>
      </c>
      <c r="J200" s="24"/>
      <c r="K200" s="23">
        <f t="shared" si="16"/>
        <v>0</v>
      </c>
      <c r="L200" s="25">
        <f t="shared" si="17"/>
        <v>0</v>
      </c>
    </row>
    <row r="201" spans="1:12" ht="24" customHeight="1" x14ac:dyDescent="0.25">
      <c r="A201" s="27" t="s">
        <v>67</v>
      </c>
      <c r="B201" s="28" t="s">
        <v>426</v>
      </c>
      <c r="C201" s="28"/>
      <c r="D201" s="28" t="s">
        <v>177</v>
      </c>
      <c r="E201" s="28" t="s">
        <v>178</v>
      </c>
      <c r="F201" s="28" t="s">
        <v>427</v>
      </c>
      <c r="G201" s="29">
        <v>1</v>
      </c>
      <c r="H201" s="22"/>
      <c r="I201" s="23">
        <f t="shared" si="15"/>
        <v>0</v>
      </c>
      <c r="J201" s="24"/>
      <c r="K201" s="23">
        <f t="shared" si="16"/>
        <v>0</v>
      </c>
      <c r="L201" s="25">
        <f t="shared" si="17"/>
        <v>0</v>
      </c>
    </row>
    <row r="202" spans="1:12" ht="24" customHeight="1" x14ac:dyDescent="0.25">
      <c r="A202" s="27" t="s">
        <v>70</v>
      </c>
      <c r="B202" s="28" t="s">
        <v>426</v>
      </c>
      <c r="C202" s="28"/>
      <c r="D202" s="28" t="s">
        <v>177</v>
      </c>
      <c r="E202" s="28" t="s">
        <v>178</v>
      </c>
      <c r="F202" s="28" t="s">
        <v>33</v>
      </c>
      <c r="G202" s="29">
        <v>15</v>
      </c>
      <c r="H202" s="22"/>
      <c r="I202" s="23">
        <f t="shared" si="15"/>
        <v>0</v>
      </c>
      <c r="J202" s="24"/>
      <c r="K202" s="23">
        <f t="shared" si="16"/>
        <v>0</v>
      </c>
      <c r="L202" s="25">
        <f t="shared" si="17"/>
        <v>0</v>
      </c>
    </row>
    <row r="203" spans="1:12" ht="24" customHeight="1" x14ac:dyDescent="0.25">
      <c r="A203" s="27" t="s">
        <v>75</v>
      </c>
      <c r="B203" s="28" t="s">
        <v>426</v>
      </c>
      <c r="C203" s="28"/>
      <c r="D203" s="28" t="s">
        <v>177</v>
      </c>
      <c r="E203" s="28" t="s">
        <v>178</v>
      </c>
      <c r="F203" s="28" t="s">
        <v>428</v>
      </c>
      <c r="G203" s="29">
        <v>60</v>
      </c>
      <c r="H203" s="22"/>
      <c r="I203" s="23">
        <f t="shared" si="15"/>
        <v>0</v>
      </c>
      <c r="J203" s="24"/>
      <c r="K203" s="23">
        <f t="shared" si="16"/>
        <v>0</v>
      </c>
      <c r="L203" s="25">
        <f t="shared" si="17"/>
        <v>0</v>
      </c>
    </row>
    <row r="204" spans="1:12" ht="24" customHeight="1" x14ac:dyDescent="0.25">
      <c r="A204" s="27" t="s">
        <v>79</v>
      </c>
      <c r="B204" s="28" t="s">
        <v>426</v>
      </c>
      <c r="C204" s="28"/>
      <c r="D204" s="28" t="s">
        <v>147</v>
      </c>
      <c r="E204" s="28" t="s">
        <v>429</v>
      </c>
      <c r="F204" s="28" t="s">
        <v>430</v>
      </c>
      <c r="G204" s="29">
        <v>150</v>
      </c>
      <c r="H204" s="22"/>
      <c r="I204" s="23">
        <f t="shared" si="15"/>
        <v>0</v>
      </c>
      <c r="J204" s="24"/>
      <c r="K204" s="23">
        <f t="shared" si="16"/>
        <v>0</v>
      </c>
      <c r="L204" s="25">
        <f t="shared" si="17"/>
        <v>0</v>
      </c>
    </row>
    <row r="205" spans="1:12" ht="24" customHeight="1" x14ac:dyDescent="0.25">
      <c r="A205" s="27" t="s">
        <v>82</v>
      </c>
      <c r="B205" s="28" t="s">
        <v>416</v>
      </c>
      <c r="C205" s="28"/>
      <c r="D205" s="28" t="s">
        <v>431</v>
      </c>
      <c r="E205" s="28" t="s">
        <v>429</v>
      </c>
      <c r="F205" s="28" t="s">
        <v>432</v>
      </c>
      <c r="G205" s="29">
        <v>40</v>
      </c>
      <c r="H205" s="22"/>
      <c r="I205" s="23">
        <f t="shared" si="15"/>
        <v>0</v>
      </c>
      <c r="J205" s="24"/>
      <c r="K205" s="23">
        <f t="shared" si="16"/>
        <v>0</v>
      </c>
      <c r="L205" s="25">
        <f t="shared" si="17"/>
        <v>0</v>
      </c>
    </row>
    <row r="206" spans="1:12" ht="24" customHeight="1" x14ac:dyDescent="0.25">
      <c r="A206" s="27" t="s">
        <v>85</v>
      </c>
      <c r="B206" s="28" t="s">
        <v>433</v>
      </c>
      <c r="C206" s="28"/>
      <c r="D206" s="28" t="s">
        <v>90</v>
      </c>
      <c r="E206" s="28" t="s">
        <v>434</v>
      </c>
      <c r="F206" s="28" t="s">
        <v>409</v>
      </c>
      <c r="G206" s="29">
        <v>120</v>
      </c>
      <c r="H206" s="22"/>
      <c r="I206" s="23">
        <f t="shared" si="15"/>
        <v>0</v>
      </c>
      <c r="J206" s="24"/>
      <c r="K206" s="23">
        <f t="shared" si="16"/>
        <v>0</v>
      </c>
      <c r="L206" s="25">
        <f t="shared" si="17"/>
        <v>0</v>
      </c>
    </row>
    <row r="207" spans="1:12" ht="24" customHeight="1" x14ac:dyDescent="0.25">
      <c r="A207" s="27" t="s">
        <v>88</v>
      </c>
      <c r="B207" s="28" t="s">
        <v>435</v>
      </c>
      <c r="C207" s="28"/>
      <c r="D207" s="28" t="s">
        <v>30</v>
      </c>
      <c r="E207" s="28" t="s">
        <v>436</v>
      </c>
      <c r="F207" s="28" t="s">
        <v>437</v>
      </c>
      <c r="G207" s="29">
        <v>60</v>
      </c>
      <c r="H207" s="22"/>
      <c r="I207" s="23">
        <f t="shared" si="15"/>
        <v>0</v>
      </c>
      <c r="J207" s="24"/>
      <c r="K207" s="23">
        <f t="shared" si="16"/>
        <v>0</v>
      </c>
      <c r="L207" s="25">
        <f t="shared" si="17"/>
        <v>0</v>
      </c>
    </row>
    <row r="208" spans="1:12" ht="24" customHeight="1" x14ac:dyDescent="0.25">
      <c r="A208" s="27" t="s">
        <v>93</v>
      </c>
      <c r="B208" s="28" t="s">
        <v>438</v>
      </c>
      <c r="C208" s="28"/>
      <c r="D208" s="30"/>
      <c r="E208" s="28" t="s">
        <v>439</v>
      </c>
      <c r="F208" s="28" t="s">
        <v>440</v>
      </c>
      <c r="G208" s="29">
        <v>10</v>
      </c>
      <c r="H208" s="22"/>
      <c r="I208" s="23">
        <f t="shared" si="15"/>
        <v>0</v>
      </c>
      <c r="J208" s="24"/>
      <c r="K208" s="23">
        <f t="shared" si="16"/>
        <v>0</v>
      </c>
      <c r="L208" s="25">
        <f t="shared" si="17"/>
        <v>0</v>
      </c>
    </row>
    <row r="209" spans="1:12" ht="24" customHeight="1" x14ac:dyDescent="0.25">
      <c r="A209" s="27" t="s">
        <v>96</v>
      </c>
      <c r="B209" s="28" t="s">
        <v>441</v>
      </c>
      <c r="C209" s="28"/>
      <c r="D209" s="28" t="s">
        <v>442</v>
      </c>
      <c r="E209" s="28" t="s">
        <v>109</v>
      </c>
      <c r="F209" s="28" t="s">
        <v>432</v>
      </c>
      <c r="G209" s="29">
        <v>10</v>
      </c>
      <c r="H209" s="22"/>
      <c r="I209" s="23">
        <f t="shared" si="15"/>
        <v>0</v>
      </c>
      <c r="J209" s="24"/>
      <c r="K209" s="23">
        <f t="shared" si="16"/>
        <v>0</v>
      </c>
      <c r="L209" s="25">
        <f t="shared" si="17"/>
        <v>0</v>
      </c>
    </row>
    <row r="210" spans="1:12" ht="24" customHeight="1" x14ac:dyDescent="0.25">
      <c r="A210" s="18" t="s">
        <v>34</v>
      </c>
      <c r="B210" s="51"/>
      <c r="C210" s="51"/>
      <c r="D210" s="51"/>
      <c r="E210" s="51"/>
      <c r="F210" s="51"/>
      <c r="G210" s="51"/>
      <c r="H210" s="51"/>
      <c r="I210" s="23">
        <f>SUM(I208:I209)</f>
        <v>0</v>
      </c>
      <c r="J210" s="23" t="s">
        <v>35</v>
      </c>
      <c r="K210" s="23">
        <f>SUM(K208:K209)</f>
        <v>0</v>
      </c>
      <c r="L210" s="26">
        <f>SUM(L208:L209)</f>
        <v>0</v>
      </c>
    </row>
    <row r="211" spans="1:12" ht="24" customHeight="1" x14ac:dyDescent="0.25">
      <c r="A211" s="36"/>
      <c r="B211" s="36"/>
      <c r="C211" s="36"/>
      <c r="D211" s="36"/>
      <c r="E211" s="36"/>
      <c r="F211" s="36"/>
      <c r="G211" s="37"/>
      <c r="H211" s="37"/>
      <c r="I211" s="38"/>
      <c r="J211" s="38"/>
      <c r="K211" s="38"/>
      <c r="L211" s="38"/>
    </row>
    <row r="212" spans="1:12" ht="24" customHeight="1" x14ac:dyDescent="0.25">
      <c r="A212" s="36"/>
      <c r="B212" s="35" t="s">
        <v>443</v>
      </c>
      <c r="C212" s="35"/>
      <c r="D212" s="36"/>
      <c r="E212" s="36"/>
      <c r="F212" s="36"/>
      <c r="G212" s="37"/>
      <c r="H212" s="37"/>
      <c r="I212" s="38"/>
      <c r="J212" s="38"/>
      <c r="K212" s="38"/>
      <c r="L212" s="38"/>
    </row>
    <row r="213" spans="1:12" ht="24" customHeight="1" x14ac:dyDescent="0.25">
      <c r="A213" s="36"/>
      <c r="B213" s="35" t="s">
        <v>444</v>
      </c>
      <c r="C213" s="35"/>
      <c r="D213" s="36"/>
      <c r="E213" s="36"/>
      <c r="F213" s="36"/>
      <c r="G213" s="37"/>
      <c r="H213" s="37"/>
      <c r="I213" s="38"/>
      <c r="J213" s="38"/>
      <c r="K213" s="38"/>
      <c r="L213" s="38"/>
    </row>
    <row r="214" spans="1:12" ht="24" customHeight="1" x14ac:dyDescent="0.25">
      <c r="A214" s="36"/>
      <c r="B214" s="35" t="s">
        <v>445</v>
      </c>
      <c r="C214" s="35"/>
      <c r="D214" s="36"/>
      <c r="E214" s="36"/>
      <c r="F214" s="36"/>
      <c r="G214" s="37"/>
      <c r="H214" s="37"/>
      <c r="I214" s="38"/>
      <c r="J214" s="38"/>
      <c r="K214" s="38"/>
      <c r="L214" s="38"/>
    </row>
    <row r="217" spans="1:12" ht="24" customHeight="1" x14ac:dyDescent="0.25">
      <c r="A217" s="9" t="s">
        <v>446</v>
      </c>
    </row>
    <row r="218" spans="1:12" ht="34.9" customHeight="1" x14ac:dyDescent="0.25">
      <c r="A218" s="10" t="s">
        <v>5</v>
      </c>
      <c r="B218" s="11" t="s">
        <v>6</v>
      </c>
      <c r="C218" s="11" t="s">
        <v>7</v>
      </c>
      <c r="D218" s="11" t="s">
        <v>8</v>
      </c>
      <c r="E218" s="11" t="s">
        <v>9</v>
      </c>
      <c r="F218" s="12" t="s">
        <v>10</v>
      </c>
      <c r="G218" s="11" t="s">
        <v>11</v>
      </c>
      <c r="H218" s="11" t="s">
        <v>12</v>
      </c>
      <c r="I218" s="11" t="s">
        <v>13</v>
      </c>
      <c r="J218" s="11" t="s">
        <v>14</v>
      </c>
      <c r="K218" s="11" t="s">
        <v>15</v>
      </c>
      <c r="L218" s="11" t="s">
        <v>16</v>
      </c>
    </row>
    <row r="219" spans="1:12" ht="24" customHeight="1" x14ac:dyDescent="0.25">
      <c r="A219" s="27" t="s">
        <v>28</v>
      </c>
      <c r="B219" s="28" t="s">
        <v>412</v>
      </c>
      <c r="C219" s="28"/>
      <c r="D219" s="28" t="s">
        <v>143</v>
      </c>
      <c r="E219" s="28" t="s">
        <v>311</v>
      </c>
      <c r="F219" s="28" t="s">
        <v>413</v>
      </c>
      <c r="G219" s="29">
        <v>600</v>
      </c>
      <c r="H219" s="22"/>
      <c r="I219" s="23">
        <f t="shared" ref="I219:I235" si="18">H219*G219</f>
        <v>0</v>
      </c>
      <c r="J219" s="24"/>
      <c r="K219" s="23">
        <f t="shared" ref="K219:K235" si="19">G219*H219*(J219/100)</f>
        <v>0</v>
      </c>
      <c r="L219" s="25">
        <f t="shared" ref="L219:L235" si="20">I219+K219</f>
        <v>0</v>
      </c>
    </row>
    <row r="220" spans="1:12" ht="24" customHeight="1" x14ac:dyDescent="0.25">
      <c r="A220" s="27" t="s">
        <v>32</v>
      </c>
      <c r="B220" s="28" t="s">
        <v>414</v>
      </c>
      <c r="C220" s="28"/>
      <c r="D220" s="28" t="s">
        <v>143</v>
      </c>
      <c r="E220" s="28" t="s">
        <v>311</v>
      </c>
      <c r="F220" s="28" t="s">
        <v>413</v>
      </c>
      <c r="G220" s="29">
        <v>2000</v>
      </c>
      <c r="H220" s="22"/>
      <c r="I220" s="23">
        <f t="shared" si="18"/>
        <v>0</v>
      </c>
      <c r="J220" s="24"/>
      <c r="K220" s="23">
        <f t="shared" si="19"/>
        <v>0</v>
      </c>
      <c r="L220" s="25">
        <f t="shared" si="20"/>
        <v>0</v>
      </c>
    </row>
    <row r="221" spans="1:12" ht="24" customHeight="1" x14ac:dyDescent="0.25">
      <c r="A221" s="27" t="s">
        <v>45</v>
      </c>
      <c r="B221" s="28" t="s">
        <v>415</v>
      </c>
      <c r="C221" s="28"/>
      <c r="D221" s="28" t="s">
        <v>143</v>
      </c>
      <c r="E221" s="28" t="s">
        <v>311</v>
      </c>
      <c r="F221" s="28" t="s">
        <v>413</v>
      </c>
      <c r="G221" s="32">
        <v>2500</v>
      </c>
      <c r="H221" s="22"/>
      <c r="I221" s="23">
        <f t="shared" si="18"/>
        <v>0</v>
      </c>
      <c r="J221" s="24"/>
      <c r="K221" s="23">
        <f t="shared" si="19"/>
        <v>0</v>
      </c>
      <c r="L221" s="25">
        <f t="shared" si="20"/>
        <v>0</v>
      </c>
    </row>
    <row r="222" spans="1:12" ht="24" customHeight="1" x14ac:dyDescent="0.25">
      <c r="A222" s="27" t="s">
        <v>50</v>
      </c>
      <c r="B222" s="28" t="s">
        <v>416</v>
      </c>
      <c r="C222" s="28"/>
      <c r="D222" s="28" t="s">
        <v>143</v>
      </c>
      <c r="E222" s="28" t="s">
        <v>417</v>
      </c>
      <c r="F222" s="28" t="s">
        <v>418</v>
      </c>
      <c r="G222" s="29">
        <v>500</v>
      </c>
      <c r="H222" s="22"/>
      <c r="I222" s="23">
        <f t="shared" si="18"/>
        <v>0</v>
      </c>
      <c r="J222" s="24"/>
      <c r="K222" s="23">
        <f t="shared" si="19"/>
        <v>0</v>
      </c>
      <c r="L222" s="25">
        <f t="shared" si="20"/>
        <v>0</v>
      </c>
    </row>
    <row r="223" spans="1:12" ht="24" customHeight="1" x14ac:dyDescent="0.25">
      <c r="A223" s="27" t="s">
        <v>55</v>
      </c>
      <c r="B223" s="28" t="s">
        <v>416</v>
      </c>
      <c r="C223" s="28"/>
      <c r="D223" s="28" t="s">
        <v>143</v>
      </c>
      <c r="E223" s="28" t="s">
        <v>419</v>
      </c>
      <c r="F223" s="28" t="s">
        <v>420</v>
      </c>
      <c r="G223" s="32">
        <v>2000</v>
      </c>
      <c r="H223" s="22"/>
      <c r="I223" s="23">
        <f t="shared" si="18"/>
        <v>0</v>
      </c>
      <c r="J223" s="24"/>
      <c r="K223" s="23">
        <f t="shared" si="19"/>
        <v>0</v>
      </c>
      <c r="L223" s="25">
        <f t="shared" si="20"/>
        <v>0</v>
      </c>
    </row>
    <row r="224" spans="1:12" ht="24" customHeight="1" x14ac:dyDescent="0.25">
      <c r="A224" s="27" t="s">
        <v>58</v>
      </c>
      <c r="B224" s="28" t="s">
        <v>421</v>
      </c>
      <c r="C224" s="28"/>
      <c r="D224" s="28" t="s">
        <v>143</v>
      </c>
      <c r="E224" s="28" t="s">
        <v>422</v>
      </c>
      <c r="F224" s="28" t="s">
        <v>423</v>
      </c>
      <c r="G224" s="29">
        <v>30</v>
      </c>
      <c r="H224" s="22"/>
      <c r="I224" s="23">
        <f t="shared" si="18"/>
        <v>0</v>
      </c>
      <c r="J224" s="24"/>
      <c r="K224" s="23">
        <f t="shared" si="19"/>
        <v>0</v>
      </c>
      <c r="L224" s="25">
        <f t="shared" si="20"/>
        <v>0</v>
      </c>
    </row>
    <row r="225" spans="1:12" ht="24" customHeight="1" x14ac:dyDescent="0.25">
      <c r="A225" s="27" t="s">
        <v>60</v>
      </c>
      <c r="B225" s="28" t="s">
        <v>421</v>
      </c>
      <c r="C225" s="28"/>
      <c r="D225" s="28" t="s">
        <v>143</v>
      </c>
      <c r="E225" s="28" t="s">
        <v>424</v>
      </c>
      <c r="F225" s="28" t="s">
        <v>423</v>
      </c>
      <c r="G225" s="29">
        <v>50</v>
      </c>
      <c r="H225" s="22"/>
      <c r="I225" s="23">
        <f t="shared" si="18"/>
        <v>0</v>
      </c>
      <c r="J225" s="24"/>
      <c r="K225" s="23">
        <f t="shared" si="19"/>
        <v>0</v>
      </c>
      <c r="L225" s="25">
        <f t="shared" si="20"/>
        <v>0</v>
      </c>
    </row>
    <row r="226" spans="1:12" ht="24" customHeight="1" x14ac:dyDescent="0.25">
      <c r="A226" s="27" t="s">
        <v>64</v>
      </c>
      <c r="B226" s="28" t="s">
        <v>421</v>
      </c>
      <c r="C226" s="28"/>
      <c r="D226" s="28" t="s">
        <v>143</v>
      </c>
      <c r="E226" s="28" t="s">
        <v>422</v>
      </c>
      <c r="F226" s="28" t="s">
        <v>425</v>
      </c>
      <c r="G226" s="29">
        <v>50</v>
      </c>
      <c r="H226" s="22"/>
      <c r="I226" s="23">
        <f t="shared" si="18"/>
        <v>0</v>
      </c>
      <c r="J226" s="24"/>
      <c r="K226" s="23">
        <f t="shared" si="19"/>
        <v>0</v>
      </c>
      <c r="L226" s="25">
        <f t="shared" si="20"/>
        <v>0</v>
      </c>
    </row>
    <row r="227" spans="1:12" ht="24" customHeight="1" x14ac:dyDescent="0.25">
      <c r="A227" s="27" t="s">
        <v>67</v>
      </c>
      <c r="B227" s="28" t="s">
        <v>426</v>
      </c>
      <c r="C227" s="28"/>
      <c r="D227" s="28" t="s">
        <v>177</v>
      </c>
      <c r="E227" s="28" t="s">
        <v>178</v>
      </c>
      <c r="F227" s="28" t="s">
        <v>427</v>
      </c>
      <c r="G227" s="29">
        <v>1</v>
      </c>
      <c r="H227" s="22"/>
      <c r="I227" s="23">
        <f t="shared" si="18"/>
        <v>0</v>
      </c>
      <c r="J227" s="24"/>
      <c r="K227" s="23">
        <f t="shared" si="19"/>
        <v>0</v>
      </c>
      <c r="L227" s="25">
        <f t="shared" si="20"/>
        <v>0</v>
      </c>
    </row>
    <row r="228" spans="1:12" ht="24" customHeight="1" x14ac:dyDescent="0.25">
      <c r="A228" s="27" t="s">
        <v>70</v>
      </c>
      <c r="B228" s="28" t="s">
        <v>426</v>
      </c>
      <c r="C228" s="28"/>
      <c r="D228" s="28" t="s">
        <v>177</v>
      </c>
      <c r="E228" s="28" t="s">
        <v>178</v>
      </c>
      <c r="F228" s="28" t="s">
        <v>33</v>
      </c>
      <c r="G228" s="29">
        <v>15</v>
      </c>
      <c r="H228" s="22"/>
      <c r="I228" s="23">
        <f t="shared" si="18"/>
        <v>0</v>
      </c>
      <c r="J228" s="24"/>
      <c r="K228" s="23">
        <f t="shared" si="19"/>
        <v>0</v>
      </c>
      <c r="L228" s="25">
        <f t="shared" si="20"/>
        <v>0</v>
      </c>
    </row>
    <row r="229" spans="1:12" ht="24" customHeight="1" x14ac:dyDescent="0.25">
      <c r="A229" s="27" t="s">
        <v>75</v>
      </c>
      <c r="B229" s="28" t="s">
        <v>426</v>
      </c>
      <c r="C229" s="28"/>
      <c r="D229" s="28" t="s">
        <v>177</v>
      </c>
      <c r="E229" s="28" t="s">
        <v>178</v>
      </c>
      <c r="F229" s="28" t="s">
        <v>428</v>
      </c>
      <c r="G229" s="29">
        <v>60</v>
      </c>
      <c r="H229" s="22"/>
      <c r="I229" s="23">
        <f t="shared" si="18"/>
        <v>0</v>
      </c>
      <c r="J229" s="24"/>
      <c r="K229" s="23">
        <f t="shared" si="19"/>
        <v>0</v>
      </c>
      <c r="L229" s="25">
        <f t="shared" si="20"/>
        <v>0</v>
      </c>
    </row>
    <row r="230" spans="1:12" ht="24" customHeight="1" x14ac:dyDescent="0.25">
      <c r="A230" s="27" t="s">
        <v>79</v>
      </c>
      <c r="B230" s="28" t="s">
        <v>426</v>
      </c>
      <c r="C230" s="28"/>
      <c r="D230" s="28" t="s">
        <v>147</v>
      </c>
      <c r="E230" s="28" t="s">
        <v>429</v>
      </c>
      <c r="F230" s="28" t="s">
        <v>430</v>
      </c>
      <c r="G230" s="29">
        <v>150</v>
      </c>
      <c r="H230" s="22"/>
      <c r="I230" s="23">
        <f t="shared" si="18"/>
        <v>0</v>
      </c>
      <c r="J230" s="24"/>
      <c r="K230" s="23">
        <f t="shared" si="19"/>
        <v>0</v>
      </c>
      <c r="L230" s="25">
        <f t="shared" si="20"/>
        <v>0</v>
      </c>
    </row>
    <row r="231" spans="1:12" ht="24" customHeight="1" x14ac:dyDescent="0.25">
      <c r="A231" s="27" t="s">
        <v>82</v>
      </c>
      <c r="B231" s="28" t="s">
        <v>416</v>
      </c>
      <c r="C231" s="28"/>
      <c r="D231" s="28" t="s">
        <v>431</v>
      </c>
      <c r="E231" s="28" t="s">
        <v>429</v>
      </c>
      <c r="F231" s="28" t="s">
        <v>432</v>
      </c>
      <c r="G231" s="29">
        <v>40</v>
      </c>
      <c r="H231" s="22"/>
      <c r="I231" s="23">
        <f t="shared" si="18"/>
        <v>0</v>
      </c>
      <c r="J231" s="24"/>
      <c r="K231" s="23">
        <f t="shared" si="19"/>
        <v>0</v>
      </c>
      <c r="L231" s="25">
        <f t="shared" si="20"/>
        <v>0</v>
      </c>
    </row>
    <row r="232" spans="1:12" ht="24" customHeight="1" x14ac:dyDescent="0.25">
      <c r="A232" s="27" t="s">
        <v>85</v>
      </c>
      <c r="B232" s="28" t="s">
        <v>433</v>
      </c>
      <c r="C232" s="28"/>
      <c r="D232" s="28" t="s">
        <v>90</v>
      </c>
      <c r="E232" s="28" t="s">
        <v>434</v>
      </c>
      <c r="F232" s="28" t="s">
        <v>409</v>
      </c>
      <c r="G232" s="29">
        <v>120</v>
      </c>
      <c r="H232" s="22"/>
      <c r="I232" s="23">
        <f t="shared" si="18"/>
        <v>0</v>
      </c>
      <c r="J232" s="24"/>
      <c r="K232" s="23">
        <f t="shared" si="19"/>
        <v>0</v>
      </c>
      <c r="L232" s="25">
        <f t="shared" si="20"/>
        <v>0</v>
      </c>
    </row>
    <row r="233" spans="1:12" ht="24" customHeight="1" x14ac:dyDescent="0.25">
      <c r="A233" s="27" t="s">
        <v>88</v>
      </c>
      <c r="B233" s="28" t="s">
        <v>435</v>
      </c>
      <c r="C233" s="28"/>
      <c r="D233" s="28" t="s">
        <v>30</v>
      </c>
      <c r="E233" s="28" t="s">
        <v>436</v>
      </c>
      <c r="F233" s="28" t="s">
        <v>437</v>
      </c>
      <c r="G233" s="29">
        <v>60</v>
      </c>
      <c r="H233" s="22"/>
      <c r="I233" s="23">
        <f t="shared" si="18"/>
        <v>0</v>
      </c>
      <c r="J233" s="24"/>
      <c r="K233" s="23">
        <f t="shared" si="19"/>
        <v>0</v>
      </c>
      <c r="L233" s="25">
        <f t="shared" si="20"/>
        <v>0</v>
      </c>
    </row>
    <row r="234" spans="1:12" ht="24" customHeight="1" x14ac:dyDescent="0.25">
      <c r="A234" s="27" t="s">
        <v>93</v>
      </c>
      <c r="B234" s="28" t="s">
        <v>438</v>
      </c>
      <c r="C234" s="28"/>
      <c r="D234" s="30"/>
      <c r="E234" s="28" t="s">
        <v>439</v>
      </c>
      <c r="F234" s="28" t="s">
        <v>440</v>
      </c>
      <c r="G234" s="29">
        <v>10</v>
      </c>
      <c r="H234" s="22"/>
      <c r="I234" s="23">
        <f t="shared" si="18"/>
        <v>0</v>
      </c>
      <c r="J234" s="24"/>
      <c r="K234" s="23">
        <f t="shared" si="19"/>
        <v>0</v>
      </c>
      <c r="L234" s="25">
        <f t="shared" si="20"/>
        <v>0</v>
      </c>
    </row>
    <row r="235" spans="1:12" ht="24" customHeight="1" x14ac:dyDescent="0.25">
      <c r="A235" s="27" t="s">
        <v>96</v>
      </c>
      <c r="B235" s="28" t="s">
        <v>441</v>
      </c>
      <c r="C235" s="28"/>
      <c r="D235" s="28" t="s">
        <v>442</v>
      </c>
      <c r="E235" s="28" t="s">
        <v>109</v>
      </c>
      <c r="F235" s="28" t="s">
        <v>432</v>
      </c>
      <c r="G235" s="29">
        <v>10</v>
      </c>
      <c r="H235" s="22"/>
      <c r="I235" s="23">
        <f t="shared" si="18"/>
        <v>0</v>
      </c>
      <c r="J235" s="24"/>
      <c r="K235" s="23">
        <f t="shared" si="19"/>
        <v>0</v>
      </c>
      <c r="L235" s="25">
        <f t="shared" si="20"/>
        <v>0</v>
      </c>
    </row>
    <row r="236" spans="1:12" ht="24" customHeight="1" x14ac:dyDescent="0.25">
      <c r="A236" s="18" t="s">
        <v>34</v>
      </c>
      <c r="B236" s="51"/>
      <c r="C236" s="51"/>
      <c r="D236" s="51"/>
      <c r="E236" s="51"/>
      <c r="F236" s="51"/>
      <c r="G236" s="51"/>
      <c r="H236" s="51"/>
      <c r="I236" s="23">
        <f>SUM(I234:I235)</f>
        <v>0</v>
      </c>
      <c r="J236" s="23" t="s">
        <v>35</v>
      </c>
      <c r="K236" s="23">
        <f>SUM(K234:K235)</f>
        <v>0</v>
      </c>
      <c r="L236" s="26">
        <f>SUM(L234:L235)</f>
        <v>0</v>
      </c>
    </row>
    <row r="237" spans="1:12" ht="24" customHeight="1" x14ac:dyDescent="0.25">
      <c r="A237" s="41"/>
      <c r="B237" s="41"/>
      <c r="C237" s="41"/>
      <c r="D237" s="41"/>
      <c r="E237" s="41"/>
      <c r="F237" s="41"/>
      <c r="G237" s="42"/>
      <c r="H237" s="42"/>
      <c r="I237" s="43"/>
      <c r="J237" s="43"/>
      <c r="K237" s="43"/>
      <c r="L237" s="43"/>
    </row>
    <row r="238" spans="1:12" ht="24" customHeight="1" x14ac:dyDescent="0.25">
      <c r="A238" s="36"/>
      <c r="B238" s="35" t="s">
        <v>443</v>
      </c>
      <c r="C238" s="35"/>
      <c r="D238" s="36"/>
      <c r="E238" s="36"/>
      <c r="F238" s="36"/>
      <c r="G238" s="37"/>
      <c r="H238" s="37"/>
      <c r="I238" s="38"/>
      <c r="J238" s="38"/>
      <c r="K238" s="38"/>
      <c r="L238" s="38"/>
    </row>
    <row r="239" spans="1:12" ht="24" customHeight="1" x14ac:dyDescent="0.25">
      <c r="A239" s="36"/>
      <c r="B239" s="35" t="s">
        <v>444</v>
      </c>
      <c r="C239" s="35"/>
      <c r="D239" s="36"/>
      <c r="E239" s="36"/>
      <c r="F239" s="36"/>
      <c r="G239" s="37"/>
      <c r="H239" s="37"/>
      <c r="I239" s="38"/>
      <c r="J239" s="38"/>
      <c r="K239" s="38"/>
      <c r="L239" s="38"/>
    </row>
    <row r="240" spans="1:12" ht="24" customHeight="1" x14ac:dyDescent="0.25">
      <c r="A240" s="36"/>
      <c r="B240" s="35" t="s">
        <v>445</v>
      </c>
      <c r="C240" s="35"/>
      <c r="D240" s="36"/>
      <c r="E240" s="36"/>
      <c r="F240" s="36"/>
      <c r="G240" s="37"/>
      <c r="H240" s="37"/>
      <c r="I240" s="38"/>
      <c r="J240" s="38"/>
      <c r="K240" s="38"/>
      <c r="L240" s="38"/>
    </row>
    <row r="243" spans="1:12" ht="24" customHeight="1" x14ac:dyDescent="0.25">
      <c r="A243" s="9" t="s">
        <v>447</v>
      </c>
    </row>
    <row r="244" spans="1:12" ht="31.9" customHeight="1" x14ac:dyDescent="0.25">
      <c r="A244" s="10" t="s">
        <v>5</v>
      </c>
      <c r="B244" s="11" t="s">
        <v>6</v>
      </c>
      <c r="C244" s="11" t="s">
        <v>7</v>
      </c>
      <c r="D244" s="11" t="s">
        <v>8</v>
      </c>
      <c r="E244" s="11" t="s">
        <v>9</v>
      </c>
      <c r="F244" s="12" t="s">
        <v>10</v>
      </c>
      <c r="G244" s="11" t="s">
        <v>11</v>
      </c>
      <c r="H244" s="11" t="s">
        <v>12</v>
      </c>
      <c r="I244" s="11" t="s">
        <v>13</v>
      </c>
      <c r="J244" s="11" t="s">
        <v>14</v>
      </c>
      <c r="K244" s="11" t="s">
        <v>15</v>
      </c>
      <c r="L244" s="11" t="s">
        <v>16</v>
      </c>
    </row>
    <row r="245" spans="1:12" ht="24" customHeight="1" x14ac:dyDescent="0.25">
      <c r="A245" s="27" t="s">
        <v>28</v>
      </c>
      <c r="B245" s="28" t="s">
        <v>448</v>
      </c>
      <c r="C245" s="28"/>
      <c r="D245" s="28" t="s">
        <v>449</v>
      </c>
      <c r="E245" s="30"/>
      <c r="F245" s="28" t="s">
        <v>450</v>
      </c>
      <c r="G245" s="29">
        <v>650</v>
      </c>
      <c r="H245" s="22"/>
      <c r="I245" s="23">
        <f t="shared" ref="I245:I285" si="21">H245*G245</f>
        <v>0</v>
      </c>
      <c r="J245" s="24"/>
      <c r="K245" s="23">
        <f t="shared" ref="K245:K285" si="22">G245*H245*(J245/100)</f>
        <v>0</v>
      </c>
      <c r="L245" s="25">
        <f t="shared" ref="L245:L285" si="23">I245+K245</f>
        <v>0</v>
      </c>
    </row>
    <row r="246" spans="1:12" ht="24" customHeight="1" x14ac:dyDescent="0.25">
      <c r="A246" s="27" t="s">
        <v>32</v>
      </c>
      <c r="B246" s="28" t="s">
        <v>451</v>
      </c>
      <c r="C246" s="28"/>
      <c r="D246" s="28" t="s">
        <v>90</v>
      </c>
      <c r="E246" s="28" t="s">
        <v>452</v>
      </c>
      <c r="F246" s="28" t="s">
        <v>453</v>
      </c>
      <c r="G246" s="29">
        <v>35</v>
      </c>
      <c r="H246" s="22"/>
      <c r="I246" s="23">
        <f t="shared" si="21"/>
        <v>0</v>
      </c>
      <c r="J246" s="24"/>
      <c r="K246" s="23">
        <f t="shared" si="22"/>
        <v>0</v>
      </c>
      <c r="L246" s="25">
        <f t="shared" si="23"/>
        <v>0</v>
      </c>
    </row>
    <row r="247" spans="1:12" ht="24" customHeight="1" x14ac:dyDescent="0.25">
      <c r="A247" s="27" t="s">
        <v>45</v>
      </c>
      <c r="B247" s="28" t="s">
        <v>454</v>
      </c>
      <c r="C247" s="28"/>
      <c r="D247" s="28" t="s">
        <v>143</v>
      </c>
      <c r="E247" s="28" t="s">
        <v>455</v>
      </c>
      <c r="F247" s="28" t="s">
        <v>246</v>
      </c>
      <c r="G247" s="29">
        <v>10</v>
      </c>
      <c r="H247" s="22"/>
      <c r="I247" s="23">
        <f t="shared" si="21"/>
        <v>0</v>
      </c>
      <c r="J247" s="24"/>
      <c r="K247" s="23">
        <f t="shared" si="22"/>
        <v>0</v>
      </c>
      <c r="L247" s="25">
        <f t="shared" si="23"/>
        <v>0</v>
      </c>
    </row>
    <row r="248" spans="1:12" ht="24" customHeight="1" x14ac:dyDescent="0.25">
      <c r="A248" s="27" t="s">
        <v>50</v>
      </c>
      <c r="B248" s="28" t="s">
        <v>456</v>
      </c>
      <c r="C248" s="28"/>
      <c r="D248" s="28" t="s">
        <v>143</v>
      </c>
      <c r="E248" s="28" t="s">
        <v>457</v>
      </c>
      <c r="F248" s="28" t="s">
        <v>246</v>
      </c>
      <c r="G248" s="29">
        <v>30</v>
      </c>
      <c r="H248" s="22"/>
      <c r="I248" s="23">
        <f t="shared" si="21"/>
        <v>0</v>
      </c>
      <c r="J248" s="24"/>
      <c r="K248" s="23">
        <f t="shared" si="22"/>
        <v>0</v>
      </c>
      <c r="L248" s="25">
        <f t="shared" si="23"/>
        <v>0</v>
      </c>
    </row>
    <row r="249" spans="1:12" ht="24" customHeight="1" x14ac:dyDescent="0.25">
      <c r="A249" s="27" t="s">
        <v>55</v>
      </c>
      <c r="B249" s="28" t="s">
        <v>458</v>
      </c>
      <c r="C249" s="28"/>
      <c r="D249" s="28" t="s">
        <v>147</v>
      </c>
      <c r="E249" s="28" t="s">
        <v>459</v>
      </c>
      <c r="F249" s="28" t="s">
        <v>289</v>
      </c>
      <c r="G249" s="29">
        <v>4</v>
      </c>
      <c r="H249" s="22"/>
      <c r="I249" s="23">
        <f t="shared" si="21"/>
        <v>0</v>
      </c>
      <c r="J249" s="24"/>
      <c r="K249" s="23">
        <f t="shared" si="22"/>
        <v>0</v>
      </c>
      <c r="L249" s="25">
        <f t="shared" si="23"/>
        <v>0</v>
      </c>
    </row>
    <row r="250" spans="1:12" ht="24" customHeight="1" x14ac:dyDescent="0.25">
      <c r="A250" s="27" t="s">
        <v>58</v>
      </c>
      <c r="B250" s="28" t="s">
        <v>460</v>
      </c>
      <c r="C250" s="28"/>
      <c r="D250" s="28" t="s">
        <v>143</v>
      </c>
      <c r="E250" s="28" t="s">
        <v>461</v>
      </c>
      <c r="F250" s="28" t="s">
        <v>250</v>
      </c>
      <c r="G250" s="29">
        <v>30</v>
      </c>
      <c r="H250" s="22"/>
      <c r="I250" s="23">
        <f t="shared" si="21"/>
        <v>0</v>
      </c>
      <c r="J250" s="24"/>
      <c r="K250" s="23">
        <f t="shared" si="22"/>
        <v>0</v>
      </c>
      <c r="L250" s="25">
        <f t="shared" si="23"/>
        <v>0</v>
      </c>
    </row>
    <row r="251" spans="1:12" ht="24" customHeight="1" x14ac:dyDescent="0.25">
      <c r="A251" s="27" t="s">
        <v>60</v>
      </c>
      <c r="B251" s="28" t="s">
        <v>460</v>
      </c>
      <c r="C251" s="28"/>
      <c r="D251" s="28" t="s">
        <v>147</v>
      </c>
      <c r="E251" s="28" t="s">
        <v>462</v>
      </c>
      <c r="F251" s="28" t="s">
        <v>149</v>
      </c>
      <c r="G251" s="29">
        <v>80</v>
      </c>
      <c r="H251" s="22"/>
      <c r="I251" s="23">
        <f t="shared" si="21"/>
        <v>0</v>
      </c>
      <c r="J251" s="24"/>
      <c r="K251" s="23">
        <f t="shared" si="22"/>
        <v>0</v>
      </c>
      <c r="L251" s="25">
        <f t="shared" si="23"/>
        <v>0</v>
      </c>
    </row>
    <row r="252" spans="1:12" ht="24" customHeight="1" x14ac:dyDescent="0.25">
      <c r="A252" s="27" t="s">
        <v>64</v>
      </c>
      <c r="B252" s="28" t="s">
        <v>460</v>
      </c>
      <c r="C252" s="28"/>
      <c r="D252" s="28" t="s">
        <v>147</v>
      </c>
      <c r="E252" s="28" t="s">
        <v>463</v>
      </c>
      <c r="F252" s="28" t="s">
        <v>149</v>
      </c>
      <c r="G252" s="29">
        <v>10</v>
      </c>
      <c r="H252" s="22"/>
      <c r="I252" s="23">
        <f t="shared" si="21"/>
        <v>0</v>
      </c>
      <c r="J252" s="24"/>
      <c r="K252" s="23">
        <f t="shared" si="22"/>
        <v>0</v>
      </c>
      <c r="L252" s="25">
        <f t="shared" si="23"/>
        <v>0</v>
      </c>
    </row>
    <row r="253" spans="1:12" ht="24" customHeight="1" x14ac:dyDescent="0.25">
      <c r="A253" s="27" t="s">
        <v>67</v>
      </c>
      <c r="B253" s="28" t="s">
        <v>251</v>
      </c>
      <c r="C253" s="28"/>
      <c r="D253" s="28" t="s">
        <v>147</v>
      </c>
      <c r="E253" s="28" t="s">
        <v>115</v>
      </c>
      <c r="F253" s="28" t="s">
        <v>149</v>
      </c>
      <c r="G253" s="29">
        <v>15</v>
      </c>
      <c r="H253" s="22"/>
      <c r="I253" s="23">
        <f t="shared" si="21"/>
        <v>0</v>
      </c>
      <c r="J253" s="24"/>
      <c r="K253" s="23">
        <f t="shared" si="22"/>
        <v>0</v>
      </c>
      <c r="L253" s="25">
        <f t="shared" si="23"/>
        <v>0</v>
      </c>
    </row>
    <row r="254" spans="1:12" ht="24" customHeight="1" x14ac:dyDescent="0.25">
      <c r="A254" s="27" t="s">
        <v>70</v>
      </c>
      <c r="B254" s="28" t="s">
        <v>464</v>
      </c>
      <c r="C254" s="28"/>
      <c r="D254" s="28" t="s">
        <v>465</v>
      </c>
      <c r="E254" s="28" t="s">
        <v>466</v>
      </c>
      <c r="F254" s="28" t="s">
        <v>467</v>
      </c>
      <c r="G254" s="29">
        <v>10</v>
      </c>
      <c r="H254" s="22"/>
      <c r="I254" s="23">
        <f t="shared" si="21"/>
        <v>0</v>
      </c>
      <c r="J254" s="24"/>
      <c r="K254" s="23">
        <f t="shared" si="22"/>
        <v>0</v>
      </c>
      <c r="L254" s="25">
        <f t="shared" si="23"/>
        <v>0</v>
      </c>
    </row>
    <row r="255" spans="1:12" ht="24" customHeight="1" x14ac:dyDescent="0.25">
      <c r="A255" s="27" t="s">
        <v>75</v>
      </c>
      <c r="B255" s="28" t="s">
        <v>468</v>
      </c>
      <c r="C255" s="28"/>
      <c r="D255" s="28" t="s">
        <v>469</v>
      </c>
      <c r="E255" s="33">
        <v>0.02</v>
      </c>
      <c r="F255" s="28" t="s">
        <v>470</v>
      </c>
      <c r="G255" s="29">
        <v>250</v>
      </c>
      <c r="H255" s="22"/>
      <c r="I255" s="23">
        <f t="shared" si="21"/>
        <v>0</v>
      </c>
      <c r="J255" s="24"/>
      <c r="K255" s="23">
        <f t="shared" si="22"/>
        <v>0</v>
      </c>
      <c r="L255" s="25">
        <f t="shared" si="23"/>
        <v>0</v>
      </c>
    </row>
    <row r="256" spans="1:12" ht="24" customHeight="1" x14ac:dyDescent="0.25">
      <c r="A256" s="27" t="s">
        <v>79</v>
      </c>
      <c r="B256" s="28" t="s">
        <v>468</v>
      </c>
      <c r="C256" s="28"/>
      <c r="D256" s="28" t="s">
        <v>471</v>
      </c>
      <c r="E256" s="30"/>
      <c r="F256" s="28" t="s">
        <v>472</v>
      </c>
      <c r="G256" s="29">
        <v>180</v>
      </c>
      <c r="H256" s="22"/>
      <c r="I256" s="23">
        <f t="shared" si="21"/>
        <v>0</v>
      </c>
      <c r="J256" s="24"/>
      <c r="K256" s="23">
        <f t="shared" si="22"/>
        <v>0</v>
      </c>
      <c r="L256" s="25">
        <f t="shared" si="23"/>
        <v>0</v>
      </c>
    </row>
    <row r="257" spans="1:12" ht="24" customHeight="1" x14ac:dyDescent="0.25">
      <c r="A257" s="27" t="s">
        <v>82</v>
      </c>
      <c r="B257" s="28" t="s">
        <v>473</v>
      </c>
      <c r="C257" s="28"/>
      <c r="D257" s="28" t="s">
        <v>143</v>
      </c>
      <c r="E257" s="28" t="s">
        <v>474</v>
      </c>
      <c r="F257" s="28" t="s">
        <v>78</v>
      </c>
      <c r="G257" s="29">
        <v>70</v>
      </c>
      <c r="H257" s="22"/>
      <c r="I257" s="23">
        <f t="shared" si="21"/>
        <v>0</v>
      </c>
      <c r="J257" s="24"/>
      <c r="K257" s="23">
        <f t="shared" si="22"/>
        <v>0</v>
      </c>
      <c r="L257" s="25">
        <f t="shared" si="23"/>
        <v>0</v>
      </c>
    </row>
    <row r="258" spans="1:12" ht="24" customHeight="1" x14ac:dyDescent="0.25">
      <c r="A258" s="27" t="s">
        <v>85</v>
      </c>
      <c r="B258" s="28" t="s">
        <v>473</v>
      </c>
      <c r="C258" s="28"/>
      <c r="D258" s="28" t="s">
        <v>143</v>
      </c>
      <c r="E258" s="28" t="s">
        <v>475</v>
      </c>
      <c r="F258" s="28" t="s">
        <v>78</v>
      </c>
      <c r="G258" s="29">
        <v>40</v>
      </c>
      <c r="H258" s="22"/>
      <c r="I258" s="23">
        <f t="shared" si="21"/>
        <v>0</v>
      </c>
      <c r="J258" s="24"/>
      <c r="K258" s="23">
        <f t="shared" si="22"/>
        <v>0</v>
      </c>
      <c r="L258" s="25">
        <f t="shared" si="23"/>
        <v>0</v>
      </c>
    </row>
    <row r="259" spans="1:12" ht="24" customHeight="1" x14ac:dyDescent="0.25">
      <c r="A259" s="27" t="s">
        <v>88</v>
      </c>
      <c r="B259" s="28" t="s">
        <v>476</v>
      </c>
      <c r="C259" s="28"/>
      <c r="D259" s="28" t="s">
        <v>477</v>
      </c>
      <c r="E259" s="28" t="s">
        <v>112</v>
      </c>
      <c r="F259" s="28" t="s">
        <v>149</v>
      </c>
      <c r="G259" s="29">
        <v>10</v>
      </c>
      <c r="H259" s="22"/>
      <c r="I259" s="23">
        <f t="shared" si="21"/>
        <v>0</v>
      </c>
      <c r="J259" s="24"/>
      <c r="K259" s="23">
        <f t="shared" si="22"/>
        <v>0</v>
      </c>
      <c r="L259" s="25">
        <f t="shared" si="23"/>
        <v>0</v>
      </c>
    </row>
    <row r="260" spans="1:12" ht="24" customHeight="1" x14ac:dyDescent="0.25">
      <c r="A260" s="27" t="s">
        <v>93</v>
      </c>
      <c r="B260" s="28" t="s">
        <v>476</v>
      </c>
      <c r="C260" s="28"/>
      <c r="D260" s="28" t="s">
        <v>132</v>
      </c>
      <c r="E260" s="28" t="s">
        <v>243</v>
      </c>
      <c r="F260" s="28" t="s">
        <v>130</v>
      </c>
      <c r="G260" s="29">
        <v>10</v>
      </c>
      <c r="H260" s="22"/>
      <c r="I260" s="23">
        <f t="shared" si="21"/>
        <v>0</v>
      </c>
      <c r="J260" s="24"/>
      <c r="K260" s="23">
        <f t="shared" si="22"/>
        <v>0</v>
      </c>
      <c r="L260" s="25">
        <f t="shared" si="23"/>
        <v>0</v>
      </c>
    </row>
    <row r="261" spans="1:12" ht="24" customHeight="1" x14ac:dyDescent="0.25">
      <c r="A261" s="27" t="s">
        <v>96</v>
      </c>
      <c r="B261" s="28" t="s">
        <v>478</v>
      </c>
      <c r="C261" s="28"/>
      <c r="D261" s="28" t="s">
        <v>479</v>
      </c>
      <c r="E261" s="28" t="s">
        <v>129</v>
      </c>
      <c r="F261" s="28" t="s">
        <v>480</v>
      </c>
      <c r="G261" s="29">
        <v>70</v>
      </c>
      <c r="H261" s="22"/>
      <c r="I261" s="23">
        <f t="shared" si="21"/>
        <v>0</v>
      </c>
      <c r="J261" s="24"/>
      <c r="K261" s="23">
        <f t="shared" si="22"/>
        <v>0</v>
      </c>
      <c r="L261" s="25">
        <f t="shared" si="23"/>
        <v>0</v>
      </c>
    </row>
    <row r="262" spans="1:12" ht="24" customHeight="1" x14ac:dyDescent="0.25">
      <c r="A262" s="27" t="s">
        <v>98</v>
      </c>
      <c r="B262" s="28" t="s">
        <v>481</v>
      </c>
      <c r="C262" s="28"/>
      <c r="D262" s="28" t="s">
        <v>482</v>
      </c>
      <c r="E262" s="28" t="s">
        <v>483</v>
      </c>
      <c r="F262" s="28" t="s">
        <v>246</v>
      </c>
      <c r="G262" s="29">
        <v>90</v>
      </c>
      <c r="H262" s="22"/>
      <c r="I262" s="23">
        <f t="shared" si="21"/>
        <v>0</v>
      </c>
      <c r="J262" s="24"/>
      <c r="K262" s="23">
        <f t="shared" si="22"/>
        <v>0</v>
      </c>
      <c r="L262" s="25">
        <f t="shared" si="23"/>
        <v>0</v>
      </c>
    </row>
    <row r="263" spans="1:12" ht="24" customHeight="1" x14ac:dyDescent="0.25">
      <c r="A263" s="27" t="s">
        <v>101</v>
      </c>
      <c r="B263" s="28" t="s">
        <v>484</v>
      </c>
      <c r="C263" s="28"/>
      <c r="D263" s="28" t="s">
        <v>143</v>
      </c>
      <c r="E263" s="28" t="s">
        <v>485</v>
      </c>
      <c r="F263" s="28" t="s">
        <v>486</v>
      </c>
      <c r="G263" s="29">
        <v>3</v>
      </c>
      <c r="H263" s="22"/>
      <c r="I263" s="23">
        <f t="shared" si="21"/>
        <v>0</v>
      </c>
      <c r="J263" s="24"/>
      <c r="K263" s="23">
        <f t="shared" si="22"/>
        <v>0</v>
      </c>
      <c r="L263" s="25">
        <f t="shared" si="23"/>
        <v>0</v>
      </c>
    </row>
    <row r="264" spans="1:12" ht="24" customHeight="1" x14ac:dyDescent="0.25">
      <c r="A264" s="27" t="s">
        <v>105</v>
      </c>
      <c r="B264" s="28" t="s">
        <v>487</v>
      </c>
      <c r="C264" s="28"/>
      <c r="D264" s="28" t="s">
        <v>488</v>
      </c>
      <c r="E264" s="33">
        <v>0.1</v>
      </c>
      <c r="F264" s="28" t="s">
        <v>465</v>
      </c>
      <c r="G264" s="29">
        <v>15</v>
      </c>
      <c r="H264" s="22"/>
      <c r="I264" s="23">
        <f t="shared" si="21"/>
        <v>0</v>
      </c>
      <c r="J264" s="24"/>
      <c r="K264" s="23">
        <f t="shared" si="22"/>
        <v>0</v>
      </c>
      <c r="L264" s="25">
        <f t="shared" si="23"/>
        <v>0</v>
      </c>
    </row>
    <row r="265" spans="1:12" ht="24" customHeight="1" x14ac:dyDescent="0.25">
      <c r="A265" s="27" t="s">
        <v>108</v>
      </c>
      <c r="B265" s="28" t="s">
        <v>489</v>
      </c>
      <c r="C265" s="28"/>
      <c r="D265" s="28" t="s">
        <v>490</v>
      </c>
      <c r="E265" s="30"/>
      <c r="F265" s="28" t="s">
        <v>491</v>
      </c>
      <c r="G265" s="29">
        <v>10</v>
      </c>
      <c r="H265" s="22"/>
      <c r="I265" s="23">
        <f t="shared" si="21"/>
        <v>0</v>
      </c>
      <c r="J265" s="24"/>
      <c r="K265" s="23">
        <f t="shared" si="22"/>
        <v>0</v>
      </c>
      <c r="L265" s="25">
        <f t="shared" si="23"/>
        <v>0</v>
      </c>
    </row>
    <row r="266" spans="1:12" ht="24" customHeight="1" x14ac:dyDescent="0.25">
      <c r="A266" s="27" t="s">
        <v>111</v>
      </c>
      <c r="B266" s="28" t="s">
        <v>489</v>
      </c>
      <c r="C266" s="28"/>
      <c r="D266" s="28" t="s">
        <v>492</v>
      </c>
      <c r="E266" s="30"/>
      <c r="F266" s="28" t="s">
        <v>493</v>
      </c>
      <c r="G266" s="29">
        <v>20</v>
      </c>
      <c r="H266" s="22"/>
      <c r="I266" s="23">
        <f t="shared" si="21"/>
        <v>0</v>
      </c>
      <c r="J266" s="24"/>
      <c r="K266" s="23">
        <f t="shared" si="22"/>
        <v>0</v>
      </c>
      <c r="L266" s="25">
        <f t="shared" si="23"/>
        <v>0</v>
      </c>
    </row>
    <row r="267" spans="1:12" ht="24" customHeight="1" x14ac:dyDescent="0.25">
      <c r="A267" s="27" t="s">
        <v>113</v>
      </c>
      <c r="B267" s="28" t="s">
        <v>494</v>
      </c>
      <c r="C267" s="28"/>
      <c r="D267" s="28" t="s">
        <v>147</v>
      </c>
      <c r="E267" s="28" t="s">
        <v>148</v>
      </c>
      <c r="F267" s="28" t="s">
        <v>289</v>
      </c>
      <c r="G267" s="29">
        <v>20</v>
      </c>
      <c r="H267" s="22"/>
      <c r="I267" s="23">
        <f t="shared" si="21"/>
        <v>0</v>
      </c>
      <c r="J267" s="24"/>
      <c r="K267" s="23">
        <f t="shared" si="22"/>
        <v>0</v>
      </c>
      <c r="L267" s="25">
        <f t="shared" si="23"/>
        <v>0</v>
      </c>
    </row>
    <row r="268" spans="1:12" ht="24" customHeight="1" x14ac:dyDescent="0.25">
      <c r="A268" s="27" t="s">
        <v>117</v>
      </c>
      <c r="B268" s="28" t="s">
        <v>495</v>
      </c>
      <c r="C268" s="28"/>
      <c r="D268" s="28" t="s">
        <v>477</v>
      </c>
      <c r="E268" s="28" t="s">
        <v>496</v>
      </c>
      <c r="F268" s="28" t="s">
        <v>289</v>
      </c>
      <c r="G268" s="29">
        <v>5</v>
      </c>
      <c r="H268" s="22"/>
      <c r="I268" s="23">
        <f t="shared" si="21"/>
        <v>0</v>
      </c>
      <c r="J268" s="24"/>
      <c r="K268" s="23">
        <f t="shared" si="22"/>
        <v>0</v>
      </c>
      <c r="L268" s="25">
        <f t="shared" si="23"/>
        <v>0</v>
      </c>
    </row>
    <row r="269" spans="1:12" ht="24" customHeight="1" x14ac:dyDescent="0.25">
      <c r="A269" s="27" t="s">
        <v>121</v>
      </c>
      <c r="B269" s="28" t="s">
        <v>495</v>
      </c>
      <c r="C269" s="28"/>
      <c r="D269" s="28" t="s">
        <v>200</v>
      </c>
      <c r="E269" s="28" t="s">
        <v>496</v>
      </c>
      <c r="F269" s="28" t="s">
        <v>250</v>
      </c>
      <c r="G269" s="29">
        <v>20</v>
      </c>
      <c r="H269" s="22"/>
      <c r="I269" s="23">
        <f t="shared" si="21"/>
        <v>0</v>
      </c>
      <c r="J269" s="24"/>
      <c r="K269" s="23">
        <f t="shared" si="22"/>
        <v>0</v>
      </c>
      <c r="L269" s="25">
        <f t="shared" si="23"/>
        <v>0</v>
      </c>
    </row>
    <row r="270" spans="1:12" ht="24" customHeight="1" x14ac:dyDescent="0.25">
      <c r="A270" s="27" t="s">
        <v>126</v>
      </c>
      <c r="B270" s="28" t="s">
        <v>497</v>
      </c>
      <c r="C270" s="28"/>
      <c r="D270" s="28" t="s">
        <v>200</v>
      </c>
      <c r="E270" s="31">
        <v>8.9999999999999993E-3</v>
      </c>
      <c r="F270" s="28" t="s">
        <v>498</v>
      </c>
      <c r="G270" s="29">
        <v>60</v>
      </c>
      <c r="H270" s="22"/>
      <c r="I270" s="23">
        <f t="shared" si="21"/>
        <v>0</v>
      </c>
      <c r="J270" s="24"/>
      <c r="K270" s="23">
        <f t="shared" si="22"/>
        <v>0</v>
      </c>
      <c r="L270" s="25">
        <f t="shared" si="23"/>
        <v>0</v>
      </c>
    </row>
    <row r="271" spans="1:12" ht="24" customHeight="1" x14ac:dyDescent="0.25">
      <c r="A271" s="27" t="s">
        <v>131</v>
      </c>
      <c r="B271" s="28" t="s">
        <v>497</v>
      </c>
      <c r="C271" s="28"/>
      <c r="D271" s="28" t="s">
        <v>200</v>
      </c>
      <c r="E271" s="31">
        <v>8.9999999999999993E-3</v>
      </c>
      <c r="F271" s="28" t="s">
        <v>499</v>
      </c>
      <c r="G271" s="29">
        <v>90</v>
      </c>
      <c r="H271" s="22"/>
      <c r="I271" s="23">
        <f t="shared" si="21"/>
        <v>0</v>
      </c>
      <c r="J271" s="24"/>
      <c r="K271" s="23">
        <f t="shared" si="22"/>
        <v>0</v>
      </c>
      <c r="L271" s="25">
        <f t="shared" si="23"/>
        <v>0</v>
      </c>
    </row>
    <row r="272" spans="1:12" ht="24" customHeight="1" x14ac:dyDescent="0.25">
      <c r="A272" s="27" t="s">
        <v>134</v>
      </c>
      <c r="B272" s="28" t="s">
        <v>497</v>
      </c>
      <c r="C272" s="28"/>
      <c r="D272" s="28" t="s">
        <v>200</v>
      </c>
      <c r="E272" s="33">
        <v>0.1</v>
      </c>
      <c r="F272" s="28" t="s">
        <v>500</v>
      </c>
      <c r="G272" s="29">
        <v>30</v>
      </c>
      <c r="H272" s="22"/>
      <c r="I272" s="23">
        <f t="shared" si="21"/>
        <v>0</v>
      </c>
      <c r="J272" s="24"/>
      <c r="K272" s="23">
        <f t="shared" si="22"/>
        <v>0</v>
      </c>
      <c r="L272" s="25">
        <f t="shared" si="23"/>
        <v>0</v>
      </c>
    </row>
    <row r="273" spans="1:12" ht="24" customHeight="1" x14ac:dyDescent="0.25">
      <c r="A273" s="27" t="s">
        <v>139</v>
      </c>
      <c r="B273" s="28" t="s">
        <v>501</v>
      </c>
      <c r="C273" s="28"/>
      <c r="D273" s="28" t="s">
        <v>147</v>
      </c>
      <c r="E273" s="28" t="s">
        <v>129</v>
      </c>
      <c r="F273" s="28" t="s">
        <v>149</v>
      </c>
      <c r="G273" s="29">
        <v>20</v>
      </c>
      <c r="H273" s="22"/>
      <c r="I273" s="23">
        <f t="shared" si="21"/>
        <v>0</v>
      </c>
      <c r="J273" s="24"/>
      <c r="K273" s="23">
        <f t="shared" si="22"/>
        <v>0</v>
      </c>
      <c r="L273" s="25">
        <f t="shared" si="23"/>
        <v>0</v>
      </c>
    </row>
    <row r="274" spans="1:12" ht="24" customHeight="1" x14ac:dyDescent="0.25">
      <c r="A274" s="27" t="s">
        <v>141</v>
      </c>
      <c r="B274" s="28" t="s">
        <v>501</v>
      </c>
      <c r="C274" s="28"/>
      <c r="D274" s="28" t="s">
        <v>143</v>
      </c>
      <c r="E274" s="28" t="s">
        <v>502</v>
      </c>
      <c r="F274" s="28" t="s">
        <v>503</v>
      </c>
      <c r="G274" s="29">
        <v>200</v>
      </c>
      <c r="H274" s="22"/>
      <c r="I274" s="23">
        <f t="shared" si="21"/>
        <v>0</v>
      </c>
      <c r="J274" s="24"/>
      <c r="K274" s="23">
        <f t="shared" si="22"/>
        <v>0</v>
      </c>
      <c r="L274" s="25">
        <f t="shared" si="23"/>
        <v>0</v>
      </c>
    </row>
    <row r="275" spans="1:12" ht="24" customHeight="1" x14ac:dyDescent="0.25">
      <c r="A275" s="27" t="s">
        <v>146</v>
      </c>
      <c r="B275" s="28" t="s">
        <v>504</v>
      </c>
      <c r="C275" s="28"/>
      <c r="D275" s="28" t="s">
        <v>114</v>
      </c>
      <c r="E275" s="28" t="s">
        <v>505</v>
      </c>
      <c r="F275" s="28" t="s">
        <v>506</v>
      </c>
      <c r="G275" s="29">
        <v>20</v>
      </c>
      <c r="H275" s="22"/>
      <c r="I275" s="23">
        <f t="shared" si="21"/>
        <v>0</v>
      </c>
      <c r="J275" s="24"/>
      <c r="K275" s="23">
        <f t="shared" si="22"/>
        <v>0</v>
      </c>
      <c r="L275" s="25">
        <f t="shared" si="23"/>
        <v>0</v>
      </c>
    </row>
    <row r="276" spans="1:12" ht="24" customHeight="1" x14ac:dyDescent="0.25">
      <c r="A276" s="27" t="s">
        <v>154</v>
      </c>
      <c r="B276" s="28" t="s">
        <v>507</v>
      </c>
      <c r="C276" s="28"/>
      <c r="D276" s="28" t="s">
        <v>143</v>
      </c>
      <c r="E276" s="28" t="s">
        <v>201</v>
      </c>
      <c r="F276" s="28" t="s">
        <v>92</v>
      </c>
      <c r="G276" s="29">
        <v>15</v>
      </c>
      <c r="H276" s="22"/>
      <c r="I276" s="23">
        <f t="shared" si="21"/>
        <v>0</v>
      </c>
      <c r="J276" s="24"/>
      <c r="K276" s="23">
        <f t="shared" si="22"/>
        <v>0</v>
      </c>
      <c r="L276" s="25">
        <f t="shared" si="23"/>
        <v>0</v>
      </c>
    </row>
    <row r="277" spans="1:12" ht="24" customHeight="1" x14ac:dyDescent="0.25">
      <c r="A277" s="27" t="s">
        <v>155</v>
      </c>
      <c r="B277" s="28" t="s">
        <v>508</v>
      </c>
      <c r="C277" s="28"/>
      <c r="D277" s="28" t="s">
        <v>147</v>
      </c>
      <c r="E277" s="28" t="s">
        <v>509</v>
      </c>
      <c r="F277" s="28" t="s">
        <v>149</v>
      </c>
      <c r="G277" s="29">
        <v>5</v>
      </c>
      <c r="H277" s="22"/>
      <c r="I277" s="23">
        <f t="shared" si="21"/>
        <v>0</v>
      </c>
      <c r="J277" s="24"/>
      <c r="K277" s="23">
        <f t="shared" si="22"/>
        <v>0</v>
      </c>
      <c r="L277" s="25">
        <f t="shared" si="23"/>
        <v>0</v>
      </c>
    </row>
    <row r="278" spans="1:12" ht="24" customHeight="1" x14ac:dyDescent="0.25">
      <c r="A278" s="27" t="s">
        <v>159</v>
      </c>
      <c r="B278" s="28" t="s">
        <v>510</v>
      </c>
      <c r="C278" s="28"/>
      <c r="D278" s="28" t="s">
        <v>511</v>
      </c>
      <c r="E278" s="28" t="s">
        <v>512</v>
      </c>
      <c r="F278" s="28" t="s">
        <v>513</v>
      </c>
      <c r="G278" s="29">
        <v>160</v>
      </c>
      <c r="H278" s="22"/>
      <c r="I278" s="23">
        <f t="shared" si="21"/>
        <v>0</v>
      </c>
      <c r="J278" s="24"/>
      <c r="K278" s="23">
        <f t="shared" si="22"/>
        <v>0</v>
      </c>
      <c r="L278" s="25">
        <f t="shared" si="23"/>
        <v>0</v>
      </c>
    </row>
    <row r="279" spans="1:12" ht="24" customHeight="1" x14ac:dyDescent="0.25">
      <c r="A279" s="27" t="s">
        <v>160</v>
      </c>
      <c r="B279" s="28" t="s">
        <v>514</v>
      </c>
      <c r="C279" s="28"/>
      <c r="D279" s="28" t="s">
        <v>147</v>
      </c>
      <c r="E279" s="28" t="s">
        <v>515</v>
      </c>
      <c r="F279" s="28" t="s">
        <v>158</v>
      </c>
      <c r="G279" s="29">
        <v>7</v>
      </c>
      <c r="H279" s="22"/>
      <c r="I279" s="23">
        <f t="shared" si="21"/>
        <v>0</v>
      </c>
      <c r="J279" s="24"/>
      <c r="K279" s="23">
        <f t="shared" si="22"/>
        <v>0</v>
      </c>
      <c r="L279" s="25">
        <f t="shared" si="23"/>
        <v>0</v>
      </c>
    </row>
    <row r="280" spans="1:12" ht="24" customHeight="1" x14ac:dyDescent="0.25">
      <c r="A280" s="27" t="s">
        <v>162</v>
      </c>
      <c r="B280" s="28" t="s">
        <v>516</v>
      </c>
      <c r="C280" s="28"/>
      <c r="D280" s="28" t="s">
        <v>517</v>
      </c>
      <c r="E280" s="30"/>
      <c r="F280" s="28" t="s">
        <v>518</v>
      </c>
      <c r="G280" s="29">
        <v>40</v>
      </c>
      <c r="H280" s="22"/>
      <c r="I280" s="23">
        <f t="shared" si="21"/>
        <v>0</v>
      </c>
      <c r="J280" s="24"/>
      <c r="K280" s="23">
        <f t="shared" si="22"/>
        <v>0</v>
      </c>
      <c r="L280" s="25">
        <f t="shared" si="23"/>
        <v>0</v>
      </c>
    </row>
    <row r="281" spans="1:12" ht="24" customHeight="1" x14ac:dyDescent="0.25">
      <c r="A281" s="27" t="s">
        <v>165</v>
      </c>
      <c r="B281" s="28" t="s">
        <v>519</v>
      </c>
      <c r="C281" s="28"/>
      <c r="D281" s="28" t="s">
        <v>260</v>
      </c>
      <c r="E281" s="28" t="s">
        <v>520</v>
      </c>
      <c r="F281" s="28" t="s">
        <v>521</v>
      </c>
      <c r="G281" s="29">
        <v>25</v>
      </c>
      <c r="H281" s="22"/>
      <c r="I281" s="23">
        <f t="shared" si="21"/>
        <v>0</v>
      </c>
      <c r="J281" s="24"/>
      <c r="K281" s="23">
        <f t="shared" si="22"/>
        <v>0</v>
      </c>
      <c r="L281" s="25">
        <f t="shared" si="23"/>
        <v>0</v>
      </c>
    </row>
    <row r="282" spans="1:12" ht="24" customHeight="1" x14ac:dyDescent="0.25">
      <c r="A282" s="27" t="s">
        <v>167</v>
      </c>
      <c r="B282" s="28" t="s">
        <v>522</v>
      </c>
      <c r="C282" s="28"/>
      <c r="D282" s="28" t="s">
        <v>200</v>
      </c>
      <c r="E282" s="28" t="s">
        <v>523</v>
      </c>
      <c r="F282" s="28" t="s">
        <v>524</v>
      </c>
      <c r="G282" s="29">
        <v>15</v>
      </c>
      <c r="H282" s="22"/>
      <c r="I282" s="23">
        <f t="shared" si="21"/>
        <v>0</v>
      </c>
      <c r="J282" s="24"/>
      <c r="K282" s="23">
        <f t="shared" si="22"/>
        <v>0</v>
      </c>
      <c r="L282" s="25">
        <f t="shared" si="23"/>
        <v>0</v>
      </c>
    </row>
    <row r="283" spans="1:12" ht="24" customHeight="1" x14ac:dyDescent="0.25">
      <c r="A283" s="27" t="s">
        <v>169</v>
      </c>
      <c r="B283" s="28" t="s">
        <v>525</v>
      </c>
      <c r="C283" s="28"/>
      <c r="D283" s="28" t="s">
        <v>260</v>
      </c>
      <c r="E283" s="28" t="s">
        <v>526</v>
      </c>
      <c r="F283" s="28" t="s">
        <v>527</v>
      </c>
      <c r="G283" s="29">
        <v>5</v>
      </c>
      <c r="H283" s="22"/>
      <c r="I283" s="23">
        <f t="shared" si="21"/>
        <v>0</v>
      </c>
      <c r="J283" s="24"/>
      <c r="K283" s="23">
        <f t="shared" si="22"/>
        <v>0</v>
      </c>
      <c r="L283" s="25">
        <f t="shared" si="23"/>
        <v>0</v>
      </c>
    </row>
    <row r="284" spans="1:12" ht="24" customHeight="1" x14ac:dyDescent="0.25">
      <c r="A284" s="27" t="s">
        <v>172</v>
      </c>
      <c r="B284" s="28" t="s">
        <v>528</v>
      </c>
      <c r="C284" s="28"/>
      <c r="D284" s="28" t="s">
        <v>529</v>
      </c>
      <c r="E284" s="33">
        <v>0.1</v>
      </c>
      <c r="F284" s="28" t="s">
        <v>316</v>
      </c>
      <c r="G284" s="29">
        <v>40</v>
      </c>
      <c r="H284" s="22"/>
      <c r="I284" s="23">
        <f t="shared" si="21"/>
        <v>0</v>
      </c>
      <c r="J284" s="24"/>
      <c r="K284" s="23">
        <f t="shared" si="22"/>
        <v>0</v>
      </c>
      <c r="L284" s="25">
        <f t="shared" si="23"/>
        <v>0</v>
      </c>
    </row>
    <row r="285" spans="1:12" ht="24" customHeight="1" x14ac:dyDescent="0.25">
      <c r="A285" s="27" t="s">
        <v>175</v>
      </c>
      <c r="B285" s="28" t="s">
        <v>530</v>
      </c>
      <c r="C285" s="28"/>
      <c r="D285" s="28" t="s">
        <v>531</v>
      </c>
      <c r="E285" s="28" t="s">
        <v>532</v>
      </c>
      <c r="F285" s="28" t="s">
        <v>533</v>
      </c>
      <c r="G285" s="29">
        <v>20</v>
      </c>
      <c r="H285" s="22"/>
      <c r="I285" s="23">
        <f t="shared" si="21"/>
        <v>0</v>
      </c>
      <c r="J285" s="24"/>
      <c r="K285" s="23">
        <f t="shared" si="22"/>
        <v>0</v>
      </c>
      <c r="L285" s="25">
        <f t="shared" si="23"/>
        <v>0</v>
      </c>
    </row>
    <row r="286" spans="1:12" ht="24" customHeight="1" x14ac:dyDescent="0.25">
      <c r="A286" s="18" t="s">
        <v>34</v>
      </c>
      <c r="B286" s="51"/>
      <c r="C286" s="51"/>
      <c r="D286" s="51"/>
      <c r="E286" s="51"/>
      <c r="F286" s="51"/>
      <c r="G286" s="51"/>
      <c r="H286" s="51"/>
      <c r="I286" s="23">
        <f>SUM(I284:I285)</f>
        <v>0</v>
      </c>
      <c r="J286" s="23" t="s">
        <v>35</v>
      </c>
      <c r="K286" s="23">
        <f>SUM(K284:K285)</f>
        <v>0</v>
      </c>
      <c r="L286" s="26">
        <f>SUM(L284:L285)</f>
        <v>0</v>
      </c>
    </row>
    <row r="289" spans="1:12" ht="24" customHeight="1" x14ac:dyDescent="0.25">
      <c r="A289" s="9" t="s">
        <v>534</v>
      </c>
    </row>
    <row r="290" spans="1:12" ht="36.75" customHeight="1" x14ac:dyDescent="0.25">
      <c r="A290" s="10" t="s">
        <v>5</v>
      </c>
      <c r="B290" s="11" t="s">
        <v>6</v>
      </c>
      <c r="C290" s="11" t="s">
        <v>7</v>
      </c>
      <c r="D290" s="11" t="s">
        <v>8</v>
      </c>
      <c r="E290" s="11" t="s">
        <v>9</v>
      </c>
      <c r="F290" s="12" t="s">
        <v>10</v>
      </c>
      <c r="G290" s="11" t="s">
        <v>11</v>
      </c>
      <c r="H290" s="11" t="s">
        <v>12</v>
      </c>
      <c r="I290" s="11" t="s">
        <v>13</v>
      </c>
      <c r="J290" s="11" t="s">
        <v>14</v>
      </c>
      <c r="K290" s="11" t="s">
        <v>15</v>
      </c>
      <c r="L290" s="11" t="s">
        <v>16</v>
      </c>
    </row>
    <row r="291" spans="1:12" ht="24" customHeight="1" x14ac:dyDescent="0.25">
      <c r="A291" s="27" t="s">
        <v>28</v>
      </c>
      <c r="B291" s="28" t="s">
        <v>535</v>
      </c>
      <c r="C291" s="28"/>
      <c r="D291" s="28" t="s">
        <v>536</v>
      </c>
      <c r="E291" s="33">
        <v>0.15</v>
      </c>
      <c r="F291" s="28" t="s">
        <v>537</v>
      </c>
      <c r="G291" s="29">
        <v>40</v>
      </c>
      <c r="H291" s="22"/>
      <c r="I291" s="23">
        <f t="shared" ref="I291:I298" si="24">H291*G291</f>
        <v>0</v>
      </c>
      <c r="J291" s="24"/>
      <c r="K291" s="23">
        <f t="shared" ref="K291:K298" si="25">G291*H291*(J291/100)</f>
        <v>0</v>
      </c>
      <c r="L291" s="25">
        <f t="shared" ref="L291:L298" si="26">I291+K291</f>
        <v>0</v>
      </c>
    </row>
    <row r="292" spans="1:12" ht="24" customHeight="1" x14ac:dyDescent="0.25">
      <c r="A292" s="27" t="s">
        <v>32</v>
      </c>
      <c r="B292" s="28" t="s">
        <v>535</v>
      </c>
      <c r="C292" s="28"/>
      <c r="D292" s="28" t="s">
        <v>536</v>
      </c>
      <c r="E292" s="33">
        <v>0.15</v>
      </c>
      <c r="F292" s="28" t="s">
        <v>538</v>
      </c>
      <c r="G292" s="29">
        <v>200</v>
      </c>
      <c r="H292" s="22"/>
      <c r="I292" s="23">
        <f t="shared" si="24"/>
        <v>0</v>
      </c>
      <c r="J292" s="24"/>
      <c r="K292" s="23">
        <f t="shared" si="25"/>
        <v>0</v>
      </c>
      <c r="L292" s="25">
        <f t="shared" si="26"/>
        <v>0</v>
      </c>
    </row>
    <row r="293" spans="1:12" ht="24" customHeight="1" x14ac:dyDescent="0.25">
      <c r="A293" s="27" t="s">
        <v>45</v>
      </c>
      <c r="B293" s="28" t="s">
        <v>539</v>
      </c>
      <c r="C293" s="28"/>
      <c r="D293" s="28" t="s">
        <v>536</v>
      </c>
      <c r="E293" s="31">
        <v>8.9999999999999993E-3</v>
      </c>
      <c r="F293" s="28" t="s">
        <v>540</v>
      </c>
      <c r="G293" s="29">
        <v>760</v>
      </c>
      <c r="H293" s="22"/>
      <c r="I293" s="23">
        <f t="shared" si="24"/>
        <v>0</v>
      </c>
      <c r="J293" s="24"/>
      <c r="K293" s="23">
        <f t="shared" si="25"/>
        <v>0</v>
      </c>
      <c r="L293" s="25">
        <f t="shared" si="26"/>
        <v>0</v>
      </c>
    </row>
    <row r="294" spans="1:12" ht="24" customHeight="1" x14ac:dyDescent="0.25">
      <c r="A294" s="27" t="s">
        <v>50</v>
      </c>
      <c r="B294" s="28" t="s">
        <v>541</v>
      </c>
      <c r="C294" s="28"/>
      <c r="D294" s="28" t="s">
        <v>536</v>
      </c>
      <c r="E294" s="31">
        <v>8.9999999999999993E-3</v>
      </c>
      <c r="F294" s="28" t="s">
        <v>542</v>
      </c>
      <c r="G294" s="29">
        <v>160</v>
      </c>
      <c r="H294" s="22"/>
      <c r="I294" s="23">
        <f t="shared" si="24"/>
        <v>0</v>
      </c>
      <c r="J294" s="24"/>
      <c r="K294" s="23">
        <f t="shared" si="25"/>
        <v>0</v>
      </c>
      <c r="L294" s="25">
        <f t="shared" si="26"/>
        <v>0</v>
      </c>
    </row>
    <row r="295" spans="1:12" ht="24" customHeight="1" x14ac:dyDescent="0.25">
      <c r="A295" s="27" t="s">
        <v>55</v>
      </c>
      <c r="B295" s="28" t="s">
        <v>543</v>
      </c>
      <c r="C295" s="28"/>
      <c r="D295" s="28" t="s">
        <v>536</v>
      </c>
      <c r="E295" s="30"/>
      <c r="F295" s="28" t="s">
        <v>540</v>
      </c>
      <c r="G295" s="29">
        <v>110</v>
      </c>
      <c r="H295" s="22"/>
      <c r="I295" s="23">
        <f t="shared" si="24"/>
        <v>0</v>
      </c>
      <c r="J295" s="24"/>
      <c r="K295" s="23">
        <f t="shared" si="25"/>
        <v>0</v>
      </c>
      <c r="L295" s="25">
        <f t="shared" si="26"/>
        <v>0</v>
      </c>
    </row>
    <row r="296" spans="1:12" ht="24" customHeight="1" x14ac:dyDescent="0.25">
      <c r="A296" s="27" t="s">
        <v>58</v>
      </c>
      <c r="B296" s="28" t="s">
        <v>544</v>
      </c>
      <c r="C296" s="28"/>
      <c r="D296" s="28" t="s">
        <v>536</v>
      </c>
      <c r="E296" s="31">
        <v>0.04</v>
      </c>
      <c r="F296" s="28" t="s">
        <v>542</v>
      </c>
      <c r="G296" s="29">
        <v>136</v>
      </c>
      <c r="H296" s="22"/>
      <c r="I296" s="23">
        <f t="shared" si="24"/>
        <v>0</v>
      </c>
      <c r="J296" s="24"/>
      <c r="K296" s="23">
        <f t="shared" si="25"/>
        <v>0</v>
      </c>
      <c r="L296" s="25">
        <f t="shared" si="26"/>
        <v>0</v>
      </c>
    </row>
    <row r="297" spans="1:12" ht="24" customHeight="1" x14ac:dyDescent="0.25">
      <c r="A297" s="27" t="s">
        <v>60</v>
      </c>
      <c r="B297" s="28" t="s">
        <v>545</v>
      </c>
      <c r="C297" s="28"/>
      <c r="D297" s="28" t="s">
        <v>200</v>
      </c>
      <c r="E297" s="28" t="s">
        <v>417</v>
      </c>
      <c r="F297" s="28" t="s">
        <v>246</v>
      </c>
      <c r="G297" s="29">
        <v>15</v>
      </c>
      <c r="H297" s="22"/>
      <c r="I297" s="23">
        <f t="shared" si="24"/>
        <v>0</v>
      </c>
      <c r="J297" s="24"/>
      <c r="K297" s="23">
        <f t="shared" si="25"/>
        <v>0</v>
      </c>
      <c r="L297" s="25">
        <f t="shared" si="26"/>
        <v>0</v>
      </c>
    </row>
    <row r="298" spans="1:12" ht="24" customHeight="1" x14ac:dyDescent="0.25">
      <c r="A298" s="27" t="s">
        <v>64</v>
      </c>
      <c r="B298" s="28" t="s">
        <v>546</v>
      </c>
      <c r="C298" s="28"/>
      <c r="D298" s="28" t="s">
        <v>547</v>
      </c>
      <c r="E298" s="30"/>
      <c r="F298" s="28" t="s">
        <v>537</v>
      </c>
      <c r="G298" s="29">
        <v>4</v>
      </c>
      <c r="H298" s="22"/>
      <c r="I298" s="23">
        <f t="shared" si="24"/>
        <v>0</v>
      </c>
      <c r="J298" s="24"/>
      <c r="K298" s="23">
        <f t="shared" si="25"/>
        <v>0</v>
      </c>
      <c r="L298" s="25">
        <f t="shared" si="26"/>
        <v>0</v>
      </c>
    </row>
    <row r="299" spans="1:12" ht="24" customHeight="1" x14ac:dyDescent="0.25">
      <c r="A299" s="18" t="s">
        <v>34</v>
      </c>
      <c r="B299" s="51"/>
      <c r="C299" s="51"/>
      <c r="D299" s="51"/>
      <c r="E299" s="51"/>
      <c r="F299" s="51"/>
      <c r="G299" s="51"/>
      <c r="H299" s="51"/>
      <c r="I299" s="23">
        <f>SUM(I297:I298)</f>
        <v>0</v>
      </c>
      <c r="J299" s="23" t="s">
        <v>35</v>
      </c>
      <c r="K299" s="23">
        <f>SUM(K297:K298)</f>
        <v>0</v>
      </c>
      <c r="L299" s="26">
        <f>SUM(L297:L298)</f>
        <v>0</v>
      </c>
    </row>
    <row r="302" spans="1:12" ht="24" customHeight="1" x14ac:dyDescent="0.25">
      <c r="A302" s="9" t="s">
        <v>548</v>
      </c>
    </row>
    <row r="303" spans="1:12" ht="38.85" customHeight="1" x14ac:dyDescent="0.25">
      <c r="A303" s="10" t="s">
        <v>5</v>
      </c>
      <c r="B303" s="11" t="s">
        <v>6</v>
      </c>
      <c r="C303" s="11" t="s">
        <v>7</v>
      </c>
      <c r="D303" s="11" t="s">
        <v>8</v>
      </c>
      <c r="E303" s="11" t="s">
        <v>9</v>
      </c>
      <c r="F303" s="12" t="s">
        <v>10</v>
      </c>
      <c r="G303" s="11" t="s">
        <v>11</v>
      </c>
      <c r="H303" s="11" t="s">
        <v>12</v>
      </c>
      <c r="I303" s="11" t="s">
        <v>13</v>
      </c>
      <c r="J303" s="11" t="s">
        <v>14</v>
      </c>
      <c r="K303" s="11" t="s">
        <v>15</v>
      </c>
      <c r="L303" s="11" t="s">
        <v>16</v>
      </c>
    </row>
    <row r="304" spans="1:12" ht="24" customHeight="1" x14ac:dyDescent="0.25">
      <c r="A304" s="27" t="s">
        <v>28</v>
      </c>
      <c r="B304" s="28" t="s">
        <v>549</v>
      </c>
      <c r="C304" s="28"/>
      <c r="D304" s="28" t="s">
        <v>147</v>
      </c>
      <c r="E304" s="28" t="s">
        <v>115</v>
      </c>
      <c r="F304" s="28" t="s">
        <v>149</v>
      </c>
      <c r="G304" s="29">
        <v>10</v>
      </c>
      <c r="H304" s="22"/>
      <c r="I304" s="23">
        <f t="shared" ref="I304:I339" si="27">H304*G304</f>
        <v>0</v>
      </c>
      <c r="J304" s="24"/>
      <c r="K304" s="23">
        <f t="shared" ref="K304:K339" si="28">G304*H304*(J304/100)</f>
        <v>0</v>
      </c>
      <c r="L304" s="25">
        <f t="shared" ref="L304:L339" si="29">I304+K304</f>
        <v>0</v>
      </c>
    </row>
    <row r="305" spans="1:12" ht="24" customHeight="1" x14ac:dyDescent="0.25">
      <c r="A305" s="27" t="s">
        <v>32</v>
      </c>
      <c r="B305" s="28" t="s">
        <v>549</v>
      </c>
      <c r="C305" s="28"/>
      <c r="D305" s="28" t="s">
        <v>147</v>
      </c>
      <c r="E305" s="28" t="s">
        <v>103</v>
      </c>
      <c r="F305" s="28" t="s">
        <v>149</v>
      </c>
      <c r="G305" s="29">
        <v>10</v>
      </c>
      <c r="H305" s="22"/>
      <c r="I305" s="23">
        <f t="shared" si="27"/>
        <v>0</v>
      </c>
      <c r="J305" s="24"/>
      <c r="K305" s="23">
        <f t="shared" si="28"/>
        <v>0</v>
      </c>
      <c r="L305" s="25">
        <f t="shared" si="29"/>
        <v>0</v>
      </c>
    </row>
    <row r="306" spans="1:12" ht="24" customHeight="1" x14ac:dyDescent="0.25">
      <c r="A306" s="27" t="s">
        <v>45</v>
      </c>
      <c r="B306" s="28" t="s">
        <v>550</v>
      </c>
      <c r="C306" s="28"/>
      <c r="D306" s="28" t="s">
        <v>330</v>
      </c>
      <c r="E306" s="28" t="s">
        <v>551</v>
      </c>
      <c r="F306" s="28" t="s">
        <v>552</v>
      </c>
      <c r="G306" s="29">
        <v>40</v>
      </c>
      <c r="H306" s="22"/>
      <c r="I306" s="23">
        <f t="shared" si="27"/>
        <v>0</v>
      </c>
      <c r="J306" s="24"/>
      <c r="K306" s="23">
        <f t="shared" si="28"/>
        <v>0</v>
      </c>
      <c r="L306" s="25">
        <f t="shared" si="29"/>
        <v>0</v>
      </c>
    </row>
    <row r="307" spans="1:12" ht="24" customHeight="1" x14ac:dyDescent="0.25">
      <c r="A307" s="27" t="s">
        <v>50</v>
      </c>
      <c r="B307" s="28" t="s">
        <v>553</v>
      </c>
      <c r="C307" s="28"/>
      <c r="D307" s="28" t="s">
        <v>554</v>
      </c>
      <c r="E307" s="30"/>
      <c r="F307" s="28" t="s">
        <v>555</v>
      </c>
      <c r="G307" s="29">
        <v>5</v>
      </c>
      <c r="H307" s="22"/>
      <c r="I307" s="23">
        <f t="shared" si="27"/>
        <v>0</v>
      </c>
      <c r="J307" s="24"/>
      <c r="K307" s="23">
        <f t="shared" si="28"/>
        <v>0</v>
      </c>
      <c r="L307" s="25">
        <f t="shared" si="29"/>
        <v>0</v>
      </c>
    </row>
    <row r="308" spans="1:12" ht="24" customHeight="1" x14ac:dyDescent="0.25">
      <c r="A308" s="27" t="s">
        <v>55</v>
      </c>
      <c r="B308" s="28" t="s">
        <v>556</v>
      </c>
      <c r="C308" s="28"/>
      <c r="D308" s="28" t="s">
        <v>479</v>
      </c>
      <c r="E308" s="30"/>
      <c r="F308" s="28" t="s">
        <v>557</v>
      </c>
      <c r="G308" s="29">
        <v>20</v>
      </c>
      <c r="H308" s="22"/>
      <c r="I308" s="23">
        <f t="shared" si="27"/>
        <v>0</v>
      </c>
      <c r="J308" s="24"/>
      <c r="K308" s="23">
        <f t="shared" si="28"/>
        <v>0</v>
      </c>
      <c r="L308" s="25">
        <f t="shared" si="29"/>
        <v>0</v>
      </c>
    </row>
    <row r="309" spans="1:12" ht="24" customHeight="1" x14ac:dyDescent="0.25">
      <c r="A309" s="27" t="s">
        <v>58</v>
      </c>
      <c r="B309" s="28" t="s">
        <v>558</v>
      </c>
      <c r="C309" s="28"/>
      <c r="D309" s="28" t="s">
        <v>559</v>
      </c>
      <c r="E309" s="28" t="s">
        <v>560</v>
      </c>
      <c r="F309" s="28" t="s">
        <v>557</v>
      </c>
      <c r="G309" s="29">
        <v>5</v>
      </c>
      <c r="H309" s="22"/>
      <c r="I309" s="23">
        <f t="shared" si="27"/>
        <v>0</v>
      </c>
      <c r="J309" s="24"/>
      <c r="K309" s="23">
        <f t="shared" si="28"/>
        <v>0</v>
      </c>
      <c r="L309" s="25">
        <f t="shared" si="29"/>
        <v>0</v>
      </c>
    </row>
    <row r="310" spans="1:12" ht="24" customHeight="1" x14ac:dyDescent="0.25">
      <c r="A310" s="27" t="s">
        <v>60</v>
      </c>
      <c r="B310" s="28" t="s">
        <v>561</v>
      </c>
      <c r="C310" s="28"/>
      <c r="D310" s="28" t="s">
        <v>147</v>
      </c>
      <c r="E310" s="28" t="s">
        <v>562</v>
      </c>
      <c r="F310" s="28" t="s">
        <v>405</v>
      </c>
      <c r="G310" s="29">
        <v>20</v>
      </c>
      <c r="H310" s="22"/>
      <c r="I310" s="23">
        <f t="shared" si="27"/>
        <v>0</v>
      </c>
      <c r="J310" s="24"/>
      <c r="K310" s="23">
        <f t="shared" si="28"/>
        <v>0</v>
      </c>
      <c r="L310" s="25">
        <f t="shared" si="29"/>
        <v>0</v>
      </c>
    </row>
    <row r="311" spans="1:12" ht="24" customHeight="1" x14ac:dyDescent="0.25">
      <c r="A311" s="27" t="s">
        <v>64</v>
      </c>
      <c r="B311" s="28" t="s">
        <v>563</v>
      </c>
      <c r="C311" s="28"/>
      <c r="D311" s="28" t="s">
        <v>128</v>
      </c>
      <c r="E311" s="28" t="s">
        <v>564</v>
      </c>
      <c r="F311" s="28" t="s">
        <v>54</v>
      </c>
      <c r="G311" s="29">
        <v>5</v>
      </c>
      <c r="H311" s="22"/>
      <c r="I311" s="23">
        <f t="shared" si="27"/>
        <v>0</v>
      </c>
      <c r="J311" s="24"/>
      <c r="K311" s="23">
        <f t="shared" si="28"/>
        <v>0</v>
      </c>
      <c r="L311" s="25">
        <f t="shared" si="29"/>
        <v>0</v>
      </c>
    </row>
    <row r="312" spans="1:12" ht="24" customHeight="1" x14ac:dyDescent="0.25">
      <c r="A312" s="27" t="s">
        <v>67</v>
      </c>
      <c r="B312" s="28" t="s">
        <v>565</v>
      </c>
      <c r="C312" s="28"/>
      <c r="D312" s="28" t="s">
        <v>469</v>
      </c>
      <c r="E312" s="28" t="s">
        <v>566</v>
      </c>
      <c r="F312" s="28" t="s">
        <v>287</v>
      </c>
      <c r="G312" s="29">
        <v>20</v>
      </c>
      <c r="H312" s="22"/>
      <c r="I312" s="23">
        <f t="shared" si="27"/>
        <v>0</v>
      </c>
      <c r="J312" s="24"/>
      <c r="K312" s="23">
        <f t="shared" si="28"/>
        <v>0</v>
      </c>
      <c r="L312" s="25">
        <f t="shared" si="29"/>
        <v>0</v>
      </c>
    </row>
    <row r="313" spans="1:12" ht="24" customHeight="1" x14ac:dyDescent="0.25">
      <c r="A313" s="27" t="s">
        <v>70</v>
      </c>
      <c r="B313" s="28" t="s">
        <v>567</v>
      </c>
      <c r="C313" s="28"/>
      <c r="D313" s="30"/>
      <c r="E313" s="28" t="s">
        <v>568</v>
      </c>
      <c r="F313" s="28" t="s">
        <v>569</v>
      </c>
      <c r="G313" s="29">
        <v>10</v>
      </c>
      <c r="H313" s="22"/>
      <c r="I313" s="23">
        <f t="shared" si="27"/>
        <v>0</v>
      </c>
      <c r="J313" s="24"/>
      <c r="K313" s="23">
        <f t="shared" si="28"/>
        <v>0</v>
      </c>
      <c r="L313" s="25">
        <f t="shared" si="29"/>
        <v>0</v>
      </c>
    </row>
    <row r="314" spans="1:12" ht="24" customHeight="1" x14ac:dyDescent="0.25">
      <c r="A314" s="27" t="s">
        <v>75</v>
      </c>
      <c r="B314" s="28" t="s">
        <v>567</v>
      </c>
      <c r="C314" s="28"/>
      <c r="D314" s="30"/>
      <c r="E314" s="28" t="s">
        <v>570</v>
      </c>
      <c r="F314" s="28" t="s">
        <v>569</v>
      </c>
      <c r="G314" s="29">
        <v>4</v>
      </c>
      <c r="H314" s="22"/>
      <c r="I314" s="23">
        <f t="shared" si="27"/>
        <v>0</v>
      </c>
      <c r="J314" s="24"/>
      <c r="K314" s="23">
        <f t="shared" si="28"/>
        <v>0</v>
      </c>
      <c r="L314" s="25">
        <f t="shared" si="29"/>
        <v>0</v>
      </c>
    </row>
    <row r="315" spans="1:12" ht="24" customHeight="1" x14ac:dyDescent="0.25">
      <c r="A315" s="27" t="s">
        <v>79</v>
      </c>
      <c r="B315" s="28" t="s">
        <v>571</v>
      </c>
      <c r="C315" s="28"/>
      <c r="D315" s="28" t="s">
        <v>572</v>
      </c>
      <c r="E315" s="28" t="s">
        <v>311</v>
      </c>
      <c r="F315" s="28" t="s">
        <v>557</v>
      </c>
      <c r="G315" s="29">
        <v>10</v>
      </c>
      <c r="H315" s="22"/>
      <c r="I315" s="23">
        <f t="shared" si="27"/>
        <v>0</v>
      </c>
      <c r="J315" s="24"/>
      <c r="K315" s="23">
        <f t="shared" si="28"/>
        <v>0</v>
      </c>
      <c r="L315" s="25">
        <f t="shared" si="29"/>
        <v>0</v>
      </c>
    </row>
    <row r="316" spans="1:12" ht="24" customHeight="1" x14ac:dyDescent="0.25">
      <c r="A316" s="27" t="s">
        <v>82</v>
      </c>
      <c r="B316" s="28" t="s">
        <v>571</v>
      </c>
      <c r="C316" s="28"/>
      <c r="D316" s="28" t="s">
        <v>572</v>
      </c>
      <c r="E316" s="28" t="s">
        <v>573</v>
      </c>
      <c r="F316" s="28" t="s">
        <v>557</v>
      </c>
      <c r="G316" s="29">
        <v>50</v>
      </c>
      <c r="H316" s="22"/>
      <c r="I316" s="23">
        <f t="shared" si="27"/>
        <v>0</v>
      </c>
      <c r="J316" s="24"/>
      <c r="K316" s="23">
        <f t="shared" si="28"/>
        <v>0</v>
      </c>
      <c r="L316" s="25">
        <f t="shared" si="29"/>
        <v>0</v>
      </c>
    </row>
    <row r="317" spans="1:12" ht="24" customHeight="1" x14ac:dyDescent="0.25">
      <c r="A317" s="27" t="s">
        <v>85</v>
      </c>
      <c r="B317" s="28" t="s">
        <v>574</v>
      </c>
      <c r="C317" s="28"/>
      <c r="D317" s="28" t="s">
        <v>575</v>
      </c>
      <c r="E317" s="28" t="s">
        <v>576</v>
      </c>
      <c r="F317" s="28" t="s">
        <v>538</v>
      </c>
      <c r="G317" s="29">
        <v>15</v>
      </c>
      <c r="H317" s="22"/>
      <c r="I317" s="23">
        <f t="shared" si="27"/>
        <v>0</v>
      </c>
      <c r="J317" s="24"/>
      <c r="K317" s="23">
        <f t="shared" si="28"/>
        <v>0</v>
      </c>
      <c r="L317" s="25">
        <f t="shared" si="29"/>
        <v>0</v>
      </c>
    </row>
    <row r="318" spans="1:12" ht="24" customHeight="1" x14ac:dyDescent="0.25">
      <c r="A318" s="27" t="s">
        <v>88</v>
      </c>
      <c r="B318" s="28" t="s">
        <v>574</v>
      </c>
      <c r="C318" s="28"/>
      <c r="D318" s="28" t="s">
        <v>572</v>
      </c>
      <c r="E318" s="28" t="s">
        <v>577</v>
      </c>
      <c r="F318" s="28" t="s">
        <v>578</v>
      </c>
      <c r="G318" s="29">
        <v>10</v>
      </c>
      <c r="H318" s="22"/>
      <c r="I318" s="23">
        <f t="shared" si="27"/>
        <v>0</v>
      </c>
      <c r="J318" s="24"/>
      <c r="K318" s="23">
        <f t="shared" si="28"/>
        <v>0</v>
      </c>
      <c r="L318" s="25">
        <f t="shared" si="29"/>
        <v>0</v>
      </c>
    </row>
    <row r="319" spans="1:12" ht="24" customHeight="1" x14ac:dyDescent="0.25">
      <c r="A319" s="27" t="s">
        <v>93</v>
      </c>
      <c r="B319" s="28" t="s">
        <v>574</v>
      </c>
      <c r="C319" s="28"/>
      <c r="D319" s="28" t="s">
        <v>572</v>
      </c>
      <c r="E319" s="28" t="s">
        <v>579</v>
      </c>
      <c r="F319" s="28" t="s">
        <v>578</v>
      </c>
      <c r="G319" s="29">
        <v>5</v>
      </c>
      <c r="H319" s="22"/>
      <c r="I319" s="23">
        <f t="shared" si="27"/>
        <v>0</v>
      </c>
      <c r="J319" s="24"/>
      <c r="K319" s="23">
        <f t="shared" si="28"/>
        <v>0</v>
      </c>
      <c r="L319" s="25">
        <f t="shared" si="29"/>
        <v>0</v>
      </c>
    </row>
    <row r="320" spans="1:12" ht="24" customHeight="1" x14ac:dyDescent="0.25">
      <c r="A320" s="27" t="s">
        <v>96</v>
      </c>
      <c r="B320" s="28" t="s">
        <v>580</v>
      </c>
      <c r="C320" s="28"/>
      <c r="D320" s="28" t="s">
        <v>581</v>
      </c>
      <c r="E320" s="28" t="s">
        <v>582</v>
      </c>
      <c r="F320" s="28" t="s">
        <v>583</v>
      </c>
      <c r="G320" s="29">
        <v>210</v>
      </c>
      <c r="H320" s="22"/>
      <c r="I320" s="23">
        <f t="shared" si="27"/>
        <v>0</v>
      </c>
      <c r="J320" s="24"/>
      <c r="K320" s="23">
        <f t="shared" si="28"/>
        <v>0</v>
      </c>
      <c r="L320" s="25">
        <f t="shared" si="29"/>
        <v>0</v>
      </c>
    </row>
    <row r="321" spans="1:12" ht="24" customHeight="1" x14ac:dyDescent="0.25">
      <c r="A321" s="27" t="s">
        <v>98</v>
      </c>
      <c r="B321" s="28" t="s">
        <v>584</v>
      </c>
      <c r="C321" s="28"/>
      <c r="D321" s="30"/>
      <c r="E321" s="30"/>
      <c r="F321" s="28" t="s">
        <v>428</v>
      </c>
      <c r="G321" s="29">
        <v>40</v>
      </c>
      <c r="H321" s="22"/>
      <c r="I321" s="23">
        <f t="shared" si="27"/>
        <v>0</v>
      </c>
      <c r="J321" s="24"/>
      <c r="K321" s="23">
        <f t="shared" si="28"/>
        <v>0</v>
      </c>
      <c r="L321" s="25">
        <f t="shared" si="29"/>
        <v>0</v>
      </c>
    </row>
    <row r="322" spans="1:12" ht="24" customHeight="1" x14ac:dyDescent="0.25">
      <c r="A322" s="27" t="s">
        <v>101</v>
      </c>
      <c r="B322" s="28" t="s">
        <v>585</v>
      </c>
      <c r="C322" s="28"/>
      <c r="D322" s="28" t="s">
        <v>370</v>
      </c>
      <c r="E322" s="30"/>
      <c r="F322" s="28" t="s">
        <v>586</v>
      </c>
      <c r="G322" s="29">
        <v>250</v>
      </c>
      <c r="H322" s="22"/>
      <c r="I322" s="23">
        <f t="shared" si="27"/>
        <v>0</v>
      </c>
      <c r="J322" s="24"/>
      <c r="K322" s="23">
        <f t="shared" si="28"/>
        <v>0</v>
      </c>
      <c r="L322" s="25">
        <f t="shared" si="29"/>
        <v>0</v>
      </c>
    </row>
    <row r="323" spans="1:12" ht="24" customHeight="1" x14ac:dyDescent="0.25">
      <c r="A323" s="27" t="s">
        <v>105</v>
      </c>
      <c r="B323" s="28" t="s">
        <v>587</v>
      </c>
      <c r="C323" s="28"/>
      <c r="D323" s="28" t="s">
        <v>147</v>
      </c>
      <c r="E323" s="28" t="s">
        <v>429</v>
      </c>
      <c r="F323" s="28" t="s">
        <v>166</v>
      </c>
      <c r="G323" s="29">
        <v>12</v>
      </c>
      <c r="H323" s="22"/>
      <c r="I323" s="23">
        <f t="shared" si="27"/>
        <v>0</v>
      </c>
      <c r="J323" s="24"/>
      <c r="K323" s="23">
        <f t="shared" si="28"/>
        <v>0</v>
      </c>
      <c r="L323" s="25">
        <f t="shared" si="29"/>
        <v>0</v>
      </c>
    </row>
    <row r="324" spans="1:12" ht="24" customHeight="1" x14ac:dyDescent="0.25">
      <c r="A324" s="27" t="s">
        <v>108</v>
      </c>
      <c r="B324" s="28" t="s">
        <v>588</v>
      </c>
      <c r="C324" s="28"/>
      <c r="D324" s="28" t="s">
        <v>319</v>
      </c>
      <c r="E324" s="28" t="s">
        <v>287</v>
      </c>
      <c r="F324" s="28" t="s">
        <v>589</v>
      </c>
      <c r="G324" s="29">
        <v>100</v>
      </c>
      <c r="H324" s="22"/>
      <c r="I324" s="23">
        <f t="shared" si="27"/>
        <v>0</v>
      </c>
      <c r="J324" s="24"/>
      <c r="K324" s="23">
        <f t="shared" si="28"/>
        <v>0</v>
      </c>
      <c r="L324" s="25">
        <f t="shared" si="29"/>
        <v>0</v>
      </c>
    </row>
    <row r="325" spans="1:12" ht="24" customHeight="1" x14ac:dyDescent="0.25">
      <c r="A325" s="27" t="s">
        <v>111</v>
      </c>
      <c r="B325" s="28" t="s">
        <v>590</v>
      </c>
      <c r="C325" s="28"/>
      <c r="D325" s="28" t="s">
        <v>200</v>
      </c>
      <c r="E325" s="28" t="s">
        <v>591</v>
      </c>
      <c r="F325" s="28" t="s">
        <v>246</v>
      </c>
      <c r="G325" s="29">
        <v>40</v>
      </c>
      <c r="H325" s="22"/>
      <c r="I325" s="23">
        <f t="shared" si="27"/>
        <v>0</v>
      </c>
      <c r="J325" s="24"/>
      <c r="K325" s="23">
        <f t="shared" si="28"/>
        <v>0</v>
      </c>
      <c r="L325" s="25">
        <f t="shared" si="29"/>
        <v>0</v>
      </c>
    </row>
    <row r="326" spans="1:12" ht="24" customHeight="1" x14ac:dyDescent="0.25">
      <c r="A326" s="27" t="s">
        <v>113</v>
      </c>
      <c r="B326" s="28" t="s">
        <v>592</v>
      </c>
      <c r="C326" s="28"/>
      <c r="D326" s="28" t="s">
        <v>52</v>
      </c>
      <c r="E326" s="28" t="s">
        <v>53</v>
      </c>
      <c r="F326" s="28" t="s">
        <v>218</v>
      </c>
      <c r="G326" s="29">
        <v>12</v>
      </c>
      <c r="H326" s="22"/>
      <c r="I326" s="23">
        <f t="shared" si="27"/>
        <v>0</v>
      </c>
      <c r="J326" s="24"/>
      <c r="K326" s="23">
        <f t="shared" si="28"/>
        <v>0</v>
      </c>
      <c r="L326" s="25">
        <f t="shared" si="29"/>
        <v>0</v>
      </c>
    </row>
    <row r="327" spans="1:12" ht="24" customHeight="1" x14ac:dyDescent="0.25">
      <c r="A327" s="27" t="s">
        <v>117</v>
      </c>
      <c r="B327" s="28" t="s">
        <v>592</v>
      </c>
      <c r="C327" s="28"/>
      <c r="D327" s="28" t="s">
        <v>52</v>
      </c>
      <c r="E327" s="28" t="s">
        <v>429</v>
      </c>
      <c r="F327" s="28" t="s">
        <v>54</v>
      </c>
      <c r="G327" s="29">
        <v>20</v>
      </c>
      <c r="H327" s="22"/>
      <c r="I327" s="23">
        <f t="shared" si="27"/>
        <v>0</v>
      </c>
      <c r="J327" s="24"/>
      <c r="K327" s="23">
        <f t="shared" si="28"/>
        <v>0</v>
      </c>
      <c r="L327" s="25">
        <f t="shared" si="29"/>
        <v>0</v>
      </c>
    </row>
    <row r="328" spans="1:12" ht="24" customHeight="1" x14ac:dyDescent="0.25">
      <c r="A328" s="27" t="s">
        <v>121</v>
      </c>
      <c r="B328" s="28" t="s">
        <v>593</v>
      </c>
      <c r="C328" s="28"/>
      <c r="D328" s="28" t="s">
        <v>200</v>
      </c>
      <c r="E328" s="28" t="s">
        <v>594</v>
      </c>
      <c r="F328" s="28" t="s">
        <v>595</v>
      </c>
      <c r="G328" s="29">
        <v>15</v>
      </c>
      <c r="H328" s="22"/>
      <c r="I328" s="23">
        <f t="shared" si="27"/>
        <v>0</v>
      </c>
      <c r="J328" s="24"/>
      <c r="K328" s="23">
        <f t="shared" si="28"/>
        <v>0</v>
      </c>
      <c r="L328" s="25">
        <f t="shared" si="29"/>
        <v>0</v>
      </c>
    </row>
    <row r="329" spans="1:12" ht="24" customHeight="1" x14ac:dyDescent="0.25">
      <c r="A329" s="27" t="s">
        <v>126</v>
      </c>
      <c r="B329" s="28" t="s">
        <v>596</v>
      </c>
      <c r="C329" s="28"/>
      <c r="D329" s="28" t="s">
        <v>597</v>
      </c>
      <c r="E329" s="28" t="s">
        <v>598</v>
      </c>
      <c r="F329" s="28" t="s">
        <v>599</v>
      </c>
      <c r="G329" s="29">
        <v>30</v>
      </c>
      <c r="H329" s="22"/>
      <c r="I329" s="23">
        <f t="shared" si="27"/>
        <v>0</v>
      </c>
      <c r="J329" s="24"/>
      <c r="K329" s="23">
        <f t="shared" si="28"/>
        <v>0</v>
      </c>
      <c r="L329" s="25">
        <f t="shared" si="29"/>
        <v>0</v>
      </c>
    </row>
    <row r="330" spans="1:12" ht="24" customHeight="1" x14ac:dyDescent="0.25">
      <c r="A330" s="27" t="s">
        <v>131</v>
      </c>
      <c r="B330" s="28" t="s">
        <v>600</v>
      </c>
      <c r="C330" s="28"/>
      <c r="D330" s="28" t="s">
        <v>52</v>
      </c>
      <c r="E330" s="28" t="s">
        <v>601</v>
      </c>
      <c r="F330" s="28" t="s">
        <v>207</v>
      </c>
      <c r="G330" s="29">
        <v>300</v>
      </c>
      <c r="H330" s="22"/>
      <c r="I330" s="23">
        <f t="shared" si="27"/>
        <v>0</v>
      </c>
      <c r="J330" s="24"/>
      <c r="K330" s="23">
        <f t="shared" si="28"/>
        <v>0</v>
      </c>
      <c r="L330" s="25">
        <f t="shared" si="29"/>
        <v>0</v>
      </c>
    </row>
    <row r="331" spans="1:12" ht="24" customHeight="1" x14ac:dyDescent="0.25">
      <c r="A331" s="27" t="s">
        <v>134</v>
      </c>
      <c r="B331" s="28" t="s">
        <v>600</v>
      </c>
      <c r="C331" s="28"/>
      <c r="D331" s="28" t="s">
        <v>602</v>
      </c>
      <c r="E331" s="28" t="s">
        <v>603</v>
      </c>
      <c r="F331" s="28" t="s">
        <v>604</v>
      </c>
      <c r="G331" s="29">
        <v>20</v>
      </c>
      <c r="H331" s="22"/>
      <c r="I331" s="23">
        <f t="shared" si="27"/>
        <v>0</v>
      </c>
      <c r="J331" s="24"/>
      <c r="K331" s="23">
        <f t="shared" si="28"/>
        <v>0</v>
      </c>
      <c r="L331" s="25">
        <f t="shared" si="29"/>
        <v>0</v>
      </c>
    </row>
    <row r="332" spans="1:12" ht="24" customHeight="1" x14ac:dyDescent="0.25">
      <c r="A332" s="27" t="s">
        <v>139</v>
      </c>
      <c r="B332" s="28" t="s">
        <v>605</v>
      </c>
      <c r="C332" s="28"/>
      <c r="D332" s="28" t="s">
        <v>294</v>
      </c>
      <c r="E332" s="28" t="s">
        <v>577</v>
      </c>
      <c r="F332" s="28" t="s">
        <v>557</v>
      </c>
      <c r="G332" s="29">
        <v>10</v>
      </c>
      <c r="H332" s="22"/>
      <c r="I332" s="23">
        <f t="shared" si="27"/>
        <v>0</v>
      </c>
      <c r="J332" s="24"/>
      <c r="K332" s="23">
        <f t="shared" si="28"/>
        <v>0</v>
      </c>
      <c r="L332" s="25">
        <f t="shared" si="29"/>
        <v>0</v>
      </c>
    </row>
    <row r="333" spans="1:12" ht="24" customHeight="1" x14ac:dyDescent="0.25">
      <c r="A333" s="27" t="s">
        <v>141</v>
      </c>
      <c r="B333" s="28" t="s">
        <v>605</v>
      </c>
      <c r="C333" s="28"/>
      <c r="D333" s="28" t="s">
        <v>294</v>
      </c>
      <c r="E333" s="28" t="s">
        <v>53</v>
      </c>
      <c r="F333" s="28" t="s">
        <v>557</v>
      </c>
      <c r="G333" s="29">
        <v>15</v>
      </c>
      <c r="H333" s="22"/>
      <c r="I333" s="23">
        <f t="shared" si="27"/>
        <v>0</v>
      </c>
      <c r="J333" s="24"/>
      <c r="K333" s="23">
        <f t="shared" si="28"/>
        <v>0</v>
      </c>
      <c r="L333" s="25">
        <f t="shared" si="29"/>
        <v>0</v>
      </c>
    </row>
    <row r="334" spans="1:12" ht="24" customHeight="1" x14ac:dyDescent="0.25">
      <c r="A334" s="27" t="s">
        <v>146</v>
      </c>
      <c r="B334" s="28" t="s">
        <v>605</v>
      </c>
      <c r="C334" s="28"/>
      <c r="D334" s="28" t="s">
        <v>294</v>
      </c>
      <c r="E334" s="28" t="s">
        <v>429</v>
      </c>
      <c r="F334" s="28" t="s">
        <v>557</v>
      </c>
      <c r="G334" s="29">
        <v>10</v>
      </c>
      <c r="H334" s="22"/>
      <c r="I334" s="23">
        <f t="shared" si="27"/>
        <v>0</v>
      </c>
      <c r="J334" s="24"/>
      <c r="K334" s="23">
        <f t="shared" si="28"/>
        <v>0</v>
      </c>
      <c r="L334" s="25">
        <f t="shared" si="29"/>
        <v>0</v>
      </c>
    </row>
    <row r="335" spans="1:12" ht="24" customHeight="1" x14ac:dyDescent="0.25">
      <c r="A335" s="27" t="s">
        <v>150</v>
      </c>
      <c r="B335" s="28" t="s">
        <v>605</v>
      </c>
      <c r="C335" s="28"/>
      <c r="D335" s="28" t="s">
        <v>294</v>
      </c>
      <c r="E335" s="28" t="s">
        <v>164</v>
      </c>
      <c r="F335" s="28" t="s">
        <v>557</v>
      </c>
      <c r="G335" s="29">
        <v>10</v>
      </c>
      <c r="H335" s="22"/>
      <c r="I335" s="23">
        <f t="shared" si="27"/>
        <v>0</v>
      </c>
      <c r="J335" s="24"/>
      <c r="K335" s="23">
        <f t="shared" si="28"/>
        <v>0</v>
      </c>
      <c r="L335" s="25">
        <f t="shared" si="29"/>
        <v>0</v>
      </c>
    </row>
    <row r="336" spans="1:12" ht="24" customHeight="1" x14ac:dyDescent="0.25">
      <c r="A336" s="27" t="s">
        <v>154</v>
      </c>
      <c r="B336" s="28" t="s">
        <v>606</v>
      </c>
      <c r="C336" s="28"/>
      <c r="D336" s="28" t="s">
        <v>147</v>
      </c>
      <c r="E336" s="28" t="s">
        <v>306</v>
      </c>
      <c r="F336" s="28" t="s">
        <v>207</v>
      </c>
      <c r="G336" s="29">
        <v>15</v>
      </c>
      <c r="H336" s="22"/>
      <c r="I336" s="23">
        <f t="shared" si="27"/>
        <v>0</v>
      </c>
      <c r="J336" s="24"/>
      <c r="K336" s="23">
        <f t="shared" si="28"/>
        <v>0</v>
      </c>
      <c r="L336" s="25">
        <f t="shared" si="29"/>
        <v>0</v>
      </c>
    </row>
    <row r="337" spans="1:12" ht="24" customHeight="1" x14ac:dyDescent="0.25">
      <c r="A337" s="27" t="s">
        <v>155</v>
      </c>
      <c r="B337" s="28" t="s">
        <v>607</v>
      </c>
      <c r="C337" s="28"/>
      <c r="D337" s="28" t="s">
        <v>608</v>
      </c>
      <c r="E337" s="30"/>
      <c r="F337" s="28" t="s">
        <v>316</v>
      </c>
      <c r="G337" s="29">
        <v>15</v>
      </c>
      <c r="H337" s="22"/>
      <c r="I337" s="23">
        <f t="shared" si="27"/>
        <v>0</v>
      </c>
      <c r="J337" s="24"/>
      <c r="K337" s="23">
        <f t="shared" si="28"/>
        <v>0</v>
      </c>
      <c r="L337" s="25">
        <f t="shared" si="29"/>
        <v>0</v>
      </c>
    </row>
    <row r="338" spans="1:12" ht="24" customHeight="1" x14ac:dyDescent="0.25">
      <c r="A338" s="27" t="s">
        <v>159</v>
      </c>
      <c r="B338" s="28" t="s">
        <v>609</v>
      </c>
      <c r="C338" s="28"/>
      <c r="D338" s="28" t="s">
        <v>147</v>
      </c>
      <c r="E338" s="28" t="s">
        <v>53</v>
      </c>
      <c r="F338" s="28" t="s">
        <v>610</v>
      </c>
      <c r="G338" s="29">
        <v>5</v>
      </c>
      <c r="H338" s="22"/>
      <c r="I338" s="23">
        <f t="shared" si="27"/>
        <v>0</v>
      </c>
      <c r="J338" s="24"/>
      <c r="K338" s="23">
        <f t="shared" si="28"/>
        <v>0</v>
      </c>
      <c r="L338" s="25">
        <f t="shared" si="29"/>
        <v>0</v>
      </c>
    </row>
    <row r="339" spans="1:12" ht="24" customHeight="1" x14ac:dyDescent="0.25">
      <c r="A339" s="27" t="s">
        <v>160</v>
      </c>
      <c r="B339" s="28" t="s">
        <v>611</v>
      </c>
      <c r="C339" s="28"/>
      <c r="D339" s="28" t="s">
        <v>612</v>
      </c>
      <c r="E339" s="28" t="s">
        <v>429</v>
      </c>
      <c r="F339" s="28" t="s">
        <v>289</v>
      </c>
      <c r="G339" s="29">
        <v>30</v>
      </c>
      <c r="H339" s="22"/>
      <c r="I339" s="23">
        <f t="shared" si="27"/>
        <v>0</v>
      </c>
      <c r="J339" s="24"/>
      <c r="K339" s="23">
        <f t="shared" si="28"/>
        <v>0</v>
      </c>
      <c r="L339" s="25">
        <f t="shared" si="29"/>
        <v>0</v>
      </c>
    </row>
    <row r="340" spans="1:12" ht="24" customHeight="1" x14ac:dyDescent="0.25">
      <c r="A340" s="18" t="s">
        <v>34</v>
      </c>
      <c r="B340" s="51"/>
      <c r="C340" s="51"/>
      <c r="D340" s="51"/>
      <c r="E340" s="51"/>
      <c r="F340" s="51"/>
      <c r="G340" s="51"/>
      <c r="H340" s="51"/>
      <c r="I340" s="23">
        <f>SUM(I338:I339)</f>
        <v>0</v>
      </c>
      <c r="J340" s="23" t="s">
        <v>35</v>
      </c>
      <c r="K340" s="23">
        <f>SUM(K338:K339)</f>
        <v>0</v>
      </c>
      <c r="L340" s="26">
        <f>SUM(L338:L339)</f>
        <v>0</v>
      </c>
    </row>
    <row r="343" spans="1:12" ht="24" customHeight="1" x14ac:dyDescent="0.25">
      <c r="A343" s="9" t="s">
        <v>613</v>
      </c>
    </row>
    <row r="344" spans="1:12" ht="38.85" customHeight="1" x14ac:dyDescent="0.25">
      <c r="A344" s="10" t="s">
        <v>5</v>
      </c>
      <c r="B344" s="11" t="s">
        <v>6</v>
      </c>
      <c r="C344" s="11" t="s">
        <v>7</v>
      </c>
      <c r="D344" s="11" t="s">
        <v>8</v>
      </c>
      <c r="E344" s="11" t="s">
        <v>9</v>
      </c>
      <c r="F344" s="12" t="s">
        <v>10</v>
      </c>
      <c r="G344" s="11" t="s">
        <v>11</v>
      </c>
      <c r="H344" s="11" t="s">
        <v>12</v>
      </c>
      <c r="I344" s="11" t="s">
        <v>13</v>
      </c>
      <c r="J344" s="11" t="s">
        <v>14</v>
      </c>
      <c r="K344" s="11" t="s">
        <v>15</v>
      </c>
      <c r="L344" s="11" t="s">
        <v>16</v>
      </c>
    </row>
    <row r="345" spans="1:12" ht="24" customHeight="1" x14ac:dyDescent="0.25">
      <c r="A345" s="27" t="s">
        <v>28</v>
      </c>
      <c r="B345" s="28" t="s">
        <v>614</v>
      </c>
      <c r="C345" s="28"/>
      <c r="D345" s="30"/>
      <c r="E345" s="28" t="s">
        <v>615</v>
      </c>
      <c r="F345" s="28" t="s">
        <v>289</v>
      </c>
      <c r="G345" s="29">
        <v>10</v>
      </c>
      <c r="H345" s="22"/>
      <c r="I345" s="23">
        <f t="shared" ref="I345:I384" si="30">H345*G345</f>
        <v>0</v>
      </c>
      <c r="J345" s="24"/>
      <c r="K345" s="23">
        <f t="shared" ref="K345:K384" si="31">G345*H345*(J345/100)</f>
        <v>0</v>
      </c>
      <c r="L345" s="25">
        <f t="shared" ref="L345:L384" si="32">I345+K345</f>
        <v>0</v>
      </c>
    </row>
    <row r="346" spans="1:12" ht="24" customHeight="1" x14ac:dyDescent="0.25">
      <c r="A346" s="27" t="s">
        <v>32</v>
      </c>
      <c r="B346" s="28" t="s">
        <v>616</v>
      </c>
      <c r="C346" s="28"/>
      <c r="D346" s="28" t="s">
        <v>52</v>
      </c>
      <c r="E346" s="28" t="s">
        <v>617</v>
      </c>
      <c r="F346" s="28" t="s">
        <v>130</v>
      </c>
      <c r="G346" s="29">
        <v>40</v>
      </c>
      <c r="H346" s="22"/>
      <c r="I346" s="23">
        <f t="shared" si="30"/>
        <v>0</v>
      </c>
      <c r="J346" s="24"/>
      <c r="K346" s="23">
        <f t="shared" si="31"/>
        <v>0</v>
      </c>
      <c r="L346" s="25">
        <f t="shared" si="32"/>
        <v>0</v>
      </c>
    </row>
    <row r="347" spans="1:12" ht="24" customHeight="1" x14ac:dyDescent="0.25">
      <c r="A347" s="27" t="s">
        <v>45</v>
      </c>
      <c r="B347" s="28" t="s">
        <v>618</v>
      </c>
      <c r="C347" s="28"/>
      <c r="D347" s="28" t="s">
        <v>147</v>
      </c>
      <c r="E347" s="28" t="s">
        <v>619</v>
      </c>
      <c r="F347" s="28" t="s">
        <v>620</v>
      </c>
      <c r="G347" s="29">
        <v>10</v>
      </c>
      <c r="H347" s="22"/>
      <c r="I347" s="23">
        <f t="shared" si="30"/>
        <v>0</v>
      </c>
      <c r="J347" s="24"/>
      <c r="K347" s="23">
        <f t="shared" si="31"/>
        <v>0</v>
      </c>
      <c r="L347" s="25">
        <f t="shared" si="32"/>
        <v>0</v>
      </c>
    </row>
    <row r="348" spans="1:12" ht="24" customHeight="1" x14ac:dyDescent="0.25">
      <c r="A348" s="27" t="s">
        <v>55</v>
      </c>
      <c r="B348" s="28" t="s">
        <v>621</v>
      </c>
      <c r="C348" s="28"/>
      <c r="D348" s="28" t="s">
        <v>622</v>
      </c>
      <c r="E348" s="31">
        <v>2.5000000000000001E-4</v>
      </c>
      <c r="F348" s="28" t="s">
        <v>623</v>
      </c>
      <c r="G348" s="29">
        <v>20</v>
      </c>
      <c r="H348" s="22"/>
      <c r="I348" s="23">
        <f t="shared" si="30"/>
        <v>0</v>
      </c>
      <c r="J348" s="24"/>
      <c r="K348" s="23">
        <f t="shared" si="31"/>
        <v>0</v>
      </c>
      <c r="L348" s="25">
        <f t="shared" si="32"/>
        <v>0</v>
      </c>
    </row>
    <row r="349" spans="1:12" ht="24" customHeight="1" x14ac:dyDescent="0.25">
      <c r="A349" s="27" t="s">
        <v>58</v>
      </c>
      <c r="B349" s="28" t="s">
        <v>621</v>
      </c>
      <c r="C349" s="28"/>
      <c r="D349" s="28" t="s">
        <v>326</v>
      </c>
      <c r="E349" s="31">
        <v>5.0000000000000001E-4</v>
      </c>
      <c r="F349" s="28" t="s">
        <v>624</v>
      </c>
      <c r="G349" s="29">
        <v>20</v>
      </c>
      <c r="H349" s="22"/>
      <c r="I349" s="23">
        <f t="shared" si="30"/>
        <v>0</v>
      </c>
      <c r="J349" s="24"/>
      <c r="K349" s="23">
        <f t="shared" si="31"/>
        <v>0</v>
      </c>
      <c r="L349" s="25">
        <f t="shared" si="32"/>
        <v>0</v>
      </c>
    </row>
    <row r="350" spans="1:12" ht="24" customHeight="1" x14ac:dyDescent="0.25">
      <c r="A350" s="27" t="s">
        <v>60</v>
      </c>
      <c r="B350" s="28" t="s">
        <v>625</v>
      </c>
      <c r="C350" s="28"/>
      <c r="D350" s="28" t="s">
        <v>147</v>
      </c>
      <c r="E350" s="28" t="s">
        <v>223</v>
      </c>
      <c r="F350" s="28" t="s">
        <v>207</v>
      </c>
      <c r="G350" s="29">
        <v>6</v>
      </c>
      <c r="H350" s="22"/>
      <c r="I350" s="23">
        <f t="shared" si="30"/>
        <v>0</v>
      </c>
      <c r="J350" s="24"/>
      <c r="K350" s="23">
        <f t="shared" si="31"/>
        <v>0</v>
      </c>
      <c r="L350" s="25">
        <f t="shared" si="32"/>
        <v>0</v>
      </c>
    </row>
    <row r="351" spans="1:12" ht="24" customHeight="1" x14ac:dyDescent="0.25">
      <c r="A351" s="27" t="s">
        <v>64</v>
      </c>
      <c r="B351" s="28" t="s">
        <v>626</v>
      </c>
      <c r="C351" s="28"/>
      <c r="D351" s="28" t="s">
        <v>627</v>
      </c>
      <c r="E351" s="28" t="s">
        <v>115</v>
      </c>
      <c r="F351" s="28" t="s">
        <v>207</v>
      </c>
      <c r="G351" s="29">
        <v>40</v>
      </c>
      <c r="H351" s="22"/>
      <c r="I351" s="23">
        <f t="shared" si="30"/>
        <v>0</v>
      </c>
      <c r="J351" s="24"/>
      <c r="K351" s="23">
        <f t="shared" si="31"/>
        <v>0</v>
      </c>
      <c r="L351" s="25">
        <f t="shared" si="32"/>
        <v>0</v>
      </c>
    </row>
    <row r="352" spans="1:12" ht="24" customHeight="1" x14ac:dyDescent="0.25">
      <c r="A352" s="27" t="s">
        <v>67</v>
      </c>
      <c r="B352" s="28" t="s">
        <v>628</v>
      </c>
      <c r="C352" s="28"/>
      <c r="D352" s="28" t="s">
        <v>147</v>
      </c>
      <c r="E352" s="28" t="s">
        <v>129</v>
      </c>
      <c r="F352" s="28" t="s">
        <v>629</v>
      </c>
      <c r="G352" s="29">
        <v>10</v>
      </c>
      <c r="H352" s="22"/>
      <c r="I352" s="23">
        <f t="shared" si="30"/>
        <v>0</v>
      </c>
      <c r="J352" s="24"/>
      <c r="K352" s="23">
        <f t="shared" si="31"/>
        <v>0</v>
      </c>
      <c r="L352" s="25">
        <f t="shared" si="32"/>
        <v>0</v>
      </c>
    </row>
    <row r="353" spans="1:12" ht="24" customHeight="1" x14ac:dyDescent="0.25">
      <c r="A353" s="27" t="s">
        <v>70</v>
      </c>
      <c r="B353" s="28" t="s">
        <v>628</v>
      </c>
      <c r="C353" s="28"/>
      <c r="D353" s="28" t="s">
        <v>147</v>
      </c>
      <c r="E353" s="28" t="s">
        <v>140</v>
      </c>
      <c r="F353" s="28" t="s">
        <v>630</v>
      </c>
      <c r="G353" s="29">
        <v>10</v>
      </c>
      <c r="H353" s="22"/>
      <c r="I353" s="23">
        <f t="shared" si="30"/>
        <v>0</v>
      </c>
      <c r="J353" s="24"/>
      <c r="K353" s="23">
        <f t="shared" si="31"/>
        <v>0</v>
      </c>
      <c r="L353" s="25">
        <f t="shared" si="32"/>
        <v>0</v>
      </c>
    </row>
    <row r="354" spans="1:12" ht="24" customHeight="1" x14ac:dyDescent="0.25">
      <c r="A354" s="27" t="s">
        <v>75</v>
      </c>
      <c r="B354" s="28" t="s">
        <v>631</v>
      </c>
      <c r="C354" s="28"/>
      <c r="D354" s="28" t="s">
        <v>632</v>
      </c>
      <c r="E354" s="28" t="s">
        <v>633</v>
      </c>
      <c r="F354" s="28" t="s">
        <v>634</v>
      </c>
      <c r="G354" s="29">
        <v>10</v>
      </c>
      <c r="H354" s="22"/>
      <c r="I354" s="23">
        <f t="shared" si="30"/>
        <v>0</v>
      </c>
      <c r="J354" s="24"/>
      <c r="K354" s="23">
        <f t="shared" si="31"/>
        <v>0</v>
      </c>
      <c r="L354" s="25">
        <f t="shared" si="32"/>
        <v>0</v>
      </c>
    </row>
    <row r="355" spans="1:12" ht="24" customHeight="1" x14ac:dyDescent="0.25">
      <c r="A355" s="27" t="s">
        <v>79</v>
      </c>
      <c r="B355" s="28" t="s">
        <v>635</v>
      </c>
      <c r="C355" s="28"/>
      <c r="D355" s="28" t="s">
        <v>260</v>
      </c>
      <c r="E355" s="28" t="s">
        <v>636</v>
      </c>
      <c r="F355" s="28" t="s">
        <v>637</v>
      </c>
      <c r="G355" s="29">
        <v>10</v>
      </c>
      <c r="H355" s="22"/>
      <c r="I355" s="23">
        <f t="shared" si="30"/>
        <v>0</v>
      </c>
      <c r="J355" s="24"/>
      <c r="K355" s="23">
        <f t="shared" si="31"/>
        <v>0</v>
      </c>
      <c r="L355" s="25">
        <f t="shared" si="32"/>
        <v>0</v>
      </c>
    </row>
    <row r="356" spans="1:12" ht="24" customHeight="1" x14ac:dyDescent="0.25">
      <c r="A356" s="27" t="s">
        <v>82</v>
      </c>
      <c r="B356" s="28" t="s">
        <v>638</v>
      </c>
      <c r="C356" s="28"/>
      <c r="D356" s="28" t="s">
        <v>147</v>
      </c>
      <c r="E356" s="28" t="s">
        <v>639</v>
      </c>
      <c r="F356" s="28" t="s">
        <v>640</v>
      </c>
      <c r="G356" s="29">
        <v>3</v>
      </c>
      <c r="H356" s="22"/>
      <c r="I356" s="23">
        <f t="shared" si="30"/>
        <v>0</v>
      </c>
      <c r="J356" s="24"/>
      <c r="K356" s="23">
        <f t="shared" si="31"/>
        <v>0</v>
      </c>
      <c r="L356" s="25">
        <f t="shared" si="32"/>
        <v>0</v>
      </c>
    </row>
    <row r="357" spans="1:12" ht="24" customHeight="1" x14ac:dyDescent="0.25">
      <c r="A357" s="27" t="s">
        <v>85</v>
      </c>
      <c r="B357" s="28" t="s">
        <v>641</v>
      </c>
      <c r="C357" s="28"/>
      <c r="D357" s="28" t="s">
        <v>642</v>
      </c>
      <c r="E357" s="28" t="s">
        <v>103</v>
      </c>
      <c r="F357" s="28" t="s">
        <v>643</v>
      </c>
      <c r="G357" s="29">
        <v>25</v>
      </c>
      <c r="H357" s="22"/>
      <c r="I357" s="23">
        <f t="shared" si="30"/>
        <v>0</v>
      </c>
      <c r="J357" s="24"/>
      <c r="K357" s="23">
        <f t="shared" si="31"/>
        <v>0</v>
      </c>
      <c r="L357" s="25">
        <f t="shared" si="32"/>
        <v>0</v>
      </c>
    </row>
    <row r="358" spans="1:12" ht="24" customHeight="1" x14ac:dyDescent="0.25">
      <c r="A358" s="27" t="s">
        <v>88</v>
      </c>
      <c r="B358" s="28" t="s">
        <v>644</v>
      </c>
      <c r="C358" s="28"/>
      <c r="D358" s="28" t="s">
        <v>200</v>
      </c>
      <c r="E358" s="28" t="s">
        <v>645</v>
      </c>
      <c r="F358" s="28" t="s">
        <v>646</v>
      </c>
      <c r="G358" s="29">
        <v>50</v>
      </c>
      <c r="H358" s="22"/>
      <c r="I358" s="23">
        <f t="shared" si="30"/>
        <v>0</v>
      </c>
      <c r="J358" s="24"/>
      <c r="K358" s="23">
        <f t="shared" si="31"/>
        <v>0</v>
      </c>
      <c r="L358" s="25">
        <f t="shared" si="32"/>
        <v>0</v>
      </c>
    </row>
    <row r="359" spans="1:12" ht="24" customHeight="1" x14ac:dyDescent="0.25">
      <c r="A359" s="27" t="s">
        <v>93</v>
      </c>
      <c r="B359" s="28" t="s">
        <v>644</v>
      </c>
      <c r="C359" s="28"/>
      <c r="D359" s="28" t="s">
        <v>260</v>
      </c>
      <c r="E359" s="28" t="s">
        <v>647</v>
      </c>
      <c r="F359" s="28" t="s">
        <v>81</v>
      </c>
      <c r="G359" s="29">
        <v>5</v>
      </c>
      <c r="H359" s="22"/>
      <c r="I359" s="23">
        <f t="shared" si="30"/>
        <v>0</v>
      </c>
      <c r="J359" s="24"/>
      <c r="K359" s="23">
        <f t="shared" si="31"/>
        <v>0</v>
      </c>
      <c r="L359" s="25">
        <f t="shared" si="32"/>
        <v>0</v>
      </c>
    </row>
    <row r="360" spans="1:12" ht="24" customHeight="1" x14ac:dyDescent="0.25">
      <c r="A360" s="27" t="s">
        <v>96</v>
      </c>
      <c r="B360" s="28" t="s">
        <v>648</v>
      </c>
      <c r="C360" s="28"/>
      <c r="D360" s="28" t="s">
        <v>649</v>
      </c>
      <c r="E360" s="28" t="s">
        <v>650</v>
      </c>
      <c r="F360" s="28" t="s">
        <v>651</v>
      </c>
      <c r="G360" s="29">
        <v>10</v>
      </c>
      <c r="H360" s="22"/>
      <c r="I360" s="23">
        <f t="shared" si="30"/>
        <v>0</v>
      </c>
      <c r="J360" s="24"/>
      <c r="K360" s="23">
        <f t="shared" si="31"/>
        <v>0</v>
      </c>
      <c r="L360" s="25">
        <f t="shared" si="32"/>
        <v>0</v>
      </c>
    </row>
    <row r="361" spans="1:12" ht="24" customHeight="1" x14ac:dyDescent="0.25">
      <c r="A361" s="27" t="s">
        <v>98</v>
      </c>
      <c r="B361" s="28" t="s">
        <v>652</v>
      </c>
      <c r="C361" s="28"/>
      <c r="D361" s="28" t="s">
        <v>200</v>
      </c>
      <c r="E361" s="28" t="s">
        <v>653</v>
      </c>
      <c r="F361" s="28" t="s">
        <v>654</v>
      </c>
      <c r="G361" s="29">
        <v>60</v>
      </c>
      <c r="H361" s="22"/>
      <c r="I361" s="23">
        <f t="shared" si="30"/>
        <v>0</v>
      </c>
      <c r="J361" s="24"/>
      <c r="K361" s="23">
        <f t="shared" si="31"/>
        <v>0</v>
      </c>
      <c r="L361" s="25">
        <f t="shared" si="32"/>
        <v>0</v>
      </c>
    </row>
    <row r="362" spans="1:12" ht="24" customHeight="1" x14ac:dyDescent="0.25">
      <c r="A362" s="27" t="s">
        <v>101</v>
      </c>
      <c r="B362" s="28" t="s">
        <v>652</v>
      </c>
      <c r="C362" s="28"/>
      <c r="D362" s="28" t="s">
        <v>147</v>
      </c>
      <c r="E362" s="28" t="s">
        <v>346</v>
      </c>
      <c r="F362" s="28" t="s">
        <v>149</v>
      </c>
      <c r="G362" s="29">
        <v>100</v>
      </c>
      <c r="H362" s="22"/>
      <c r="I362" s="23">
        <f t="shared" si="30"/>
        <v>0</v>
      </c>
      <c r="J362" s="24"/>
      <c r="K362" s="23">
        <f t="shared" si="31"/>
        <v>0</v>
      </c>
      <c r="L362" s="25">
        <f t="shared" si="32"/>
        <v>0</v>
      </c>
    </row>
    <row r="363" spans="1:12" ht="24" customHeight="1" x14ac:dyDescent="0.25">
      <c r="A363" s="27" t="s">
        <v>105</v>
      </c>
      <c r="B363" s="28" t="s">
        <v>655</v>
      </c>
      <c r="C363" s="28"/>
      <c r="D363" s="28" t="s">
        <v>656</v>
      </c>
      <c r="E363" s="28" t="s">
        <v>657</v>
      </c>
      <c r="F363" s="28" t="s">
        <v>658</v>
      </c>
      <c r="G363" s="29">
        <v>10</v>
      </c>
      <c r="H363" s="22"/>
      <c r="I363" s="23">
        <f t="shared" si="30"/>
        <v>0</v>
      </c>
      <c r="J363" s="24"/>
      <c r="K363" s="23">
        <f t="shared" si="31"/>
        <v>0</v>
      </c>
      <c r="L363" s="25">
        <f t="shared" si="32"/>
        <v>0</v>
      </c>
    </row>
    <row r="364" spans="1:12" ht="24" customHeight="1" x14ac:dyDescent="0.25">
      <c r="A364" s="27" t="s">
        <v>108</v>
      </c>
      <c r="B364" s="28" t="s">
        <v>659</v>
      </c>
      <c r="C364" s="28"/>
      <c r="D364" s="28" t="s">
        <v>147</v>
      </c>
      <c r="E364" s="30">
        <v>0.2</v>
      </c>
      <c r="F364" s="28" t="s">
        <v>660</v>
      </c>
      <c r="G364" s="29">
        <v>10</v>
      </c>
      <c r="H364" s="22"/>
      <c r="I364" s="23">
        <f t="shared" si="30"/>
        <v>0</v>
      </c>
      <c r="J364" s="24"/>
      <c r="K364" s="23">
        <f t="shared" si="31"/>
        <v>0</v>
      </c>
      <c r="L364" s="25">
        <f t="shared" si="32"/>
        <v>0</v>
      </c>
    </row>
    <row r="365" spans="1:12" ht="24" customHeight="1" x14ac:dyDescent="0.25">
      <c r="A365" s="27" t="s">
        <v>111</v>
      </c>
      <c r="B365" s="28" t="s">
        <v>661</v>
      </c>
      <c r="C365" s="28"/>
      <c r="D365" s="28" t="s">
        <v>147</v>
      </c>
      <c r="E365" s="28" t="s">
        <v>62</v>
      </c>
      <c r="F365" s="28" t="s">
        <v>289</v>
      </c>
      <c r="G365" s="29">
        <v>10</v>
      </c>
      <c r="H365" s="22"/>
      <c r="I365" s="23">
        <f t="shared" si="30"/>
        <v>0</v>
      </c>
      <c r="J365" s="24"/>
      <c r="K365" s="23">
        <f t="shared" si="31"/>
        <v>0</v>
      </c>
      <c r="L365" s="25">
        <f t="shared" si="32"/>
        <v>0</v>
      </c>
    </row>
    <row r="366" spans="1:12" ht="24" customHeight="1" x14ac:dyDescent="0.25">
      <c r="A366" s="27" t="s">
        <v>113</v>
      </c>
      <c r="B366" s="28" t="s">
        <v>661</v>
      </c>
      <c r="C366" s="28"/>
      <c r="D366" s="28" t="s">
        <v>301</v>
      </c>
      <c r="E366" s="28" t="s">
        <v>662</v>
      </c>
      <c r="F366" s="28" t="s">
        <v>663</v>
      </c>
      <c r="G366" s="29">
        <v>10</v>
      </c>
      <c r="H366" s="22"/>
      <c r="I366" s="23">
        <f t="shared" si="30"/>
        <v>0</v>
      </c>
      <c r="J366" s="24"/>
      <c r="K366" s="23">
        <f t="shared" si="31"/>
        <v>0</v>
      </c>
      <c r="L366" s="25">
        <f t="shared" si="32"/>
        <v>0</v>
      </c>
    </row>
    <row r="367" spans="1:12" ht="24" customHeight="1" x14ac:dyDescent="0.25">
      <c r="A367" s="27" t="s">
        <v>117</v>
      </c>
      <c r="B367" s="28" t="s">
        <v>664</v>
      </c>
      <c r="C367" s="28"/>
      <c r="D367" s="28" t="s">
        <v>147</v>
      </c>
      <c r="E367" s="28" t="s">
        <v>665</v>
      </c>
      <c r="F367" s="28" t="s">
        <v>640</v>
      </c>
      <c r="G367" s="29">
        <v>10</v>
      </c>
      <c r="H367" s="22"/>
      <c r="I367" s="23">
        <f t="shared" si="30"/>
        <v>0</v>
      </c>
      <c r="J367" s="24"/>
      <c r="K367" s="23">
        <f t="shared" si="31"/>
        <v>0</v>
      </c>
      <c r="L367" s="25">
        <f t="shared" si="32"/>
        <v>0</v>
      </c>
    </row>
    <row r="368" spans="1:12" ht="24" customHeight="1" x14ac:dyDescent="0.25">
      <c r="A368" s="27" t="s">
        <v>121</v>
      </c>
      <c r="B368" s="28" t="s">
        <v>666</v>
      </c>
      <c r="C368" s="28"/>
      <c r="D368" s="28" t="s">
        <v>114</v>
      </c>
      <c r="E368" s="28" t="s">
        <v>667</v>
      </c>
      <c r="F368" s="28" t="s">
        <v>258</v>
      </c>
      <c r="G368" s="29">
        <v>8</v>
      </c>
      <c r="H368" s="22"/>
      <c r="I368" s="23">
        <f t="shared" si="30"/>
        <v>0</v>
      </c>
      <c r="J368" s="24"/>
      <c r="K368" s="23">
        <f t="shared" si="31"/>
        <v>0</v>
      </c>
      <c r="L368" s="25">
        <f t="shared" si="32"/>
        <v>0</v>
      </c>
    </row>
    <row r="369" spans="1:12" ht="24" customHeight="1" x14ac:dyDescent="0.25">
      <c r="A369" s="27" t="s">
        <v>126</v>
      </c>
      <c r="B369" s="28" t="s">
        <v>668</v>
      </c>
      <c r="C369" s="28"/>
      <c r="D369" s="28" t="s">
        <v>114</v>
      </c>
      <c r="E369" s="28" t="s">
        <v>181</v>
      </c>
      <c r="F369" s="28" t="s">
        <v>307</v>
      </c>
      <c r="G369" s="29">
        <v>5</v>
      </c>
      <c r="H369" s="22"/>
      <c r="I369" s="23">
        <f t="shared" si="30"/>
        <v>0</v>
      </c>
      <c r="J369" s="24"/>
      <c r="K369" s="23">
        <f t="shared" si="31"/>
        <v>0</v>
      </c>
      <c r="L369" s="25">
        <f t="shared" si="32"/>
        <v>0</v>
      </c>
    </row>
    <row r="370" spans="1:12" ht="24" customHeight="1" x14ac:dyDescent="0.25">
      <c r="A370" s="27" t="s">
        <v>131</v>
      </c>
      <c r="B370" s="28" t="s">
        <v>668</v>
      </c>
      <c r="C370" s="28"/>
      <c r="D370" s="28" t="s">
        <v>114</v>
      </c>
      <c r="E370" s="28" t="s">
        <v>157</v>
      </c>
      <c r="F370" s="28" t="s">
        <v>307</v>
      </c>
      <c r="G370" s="29">
        <v>5</v>
      </c>
      <c r="H370" s="22"/>
      <c r="I370" s="23">
        <f t="shared" si="30"/>
        <v>0</v>
      </c>
      <c r="J370" s="24"/>
      <c r="K370" s="23">
        <f t="shared" si="31"/>
        <v>0</v>
      </c>
      <c r="L370" s="25">
        <f t="shared" si="32"/>
        <v>0</v>
      </c>
    </row>
    <row r="371" spans="1:12" ht="24" customHeight="1" x14ac:dyDescent="0.25">
      <c r="A371" s="27" t="s">
        <v>134</v>
      </c>
      <c r="B371" s="28" t="s">
        <v>669</v>
      </c>
      <c r="C371" s="28"/>
      <c r="D371" s="28" t="s">
        <v>622</v>
      </c>
      <c r="E371" s="28" t="s">
        <v>670</v>
      </c>
      <c r="F371" s="28" t="s">
        <v>623</v>
      </c>
      <c r="G371" s="29">
        <v>5</v>
      </c>
      <c r="H371" s="22"/>
      <c r="I371" s="23">
        <f t="shared" si="30"/>
        <v>0</v>
      </c>
      <c r="J371" s="24"/>
      <c r="K371" s="23">
        <f t="shared" si="31"/>
        <v>0</v>
      </c>
      <c r="L371" s="25">
        <f t="shared" si="32"/>
        <v>0</v>
      </c>
    </row>
    <row r="372" spans="1:12" ht="24" customHeight="1" x14ac:dyDescent="0.25">
      <c r="A372" s="27" t="s">
        <v>139</v>
      </c>
      <c r="B372" s="28" t="s">
        <v>277</v>
      </c>
      <c r="C372" s="28"/>
      <c r="D372" s="28" t="s">
        <v>147</v>
      </c>
      <c r="E372" s="28" t="s">
        <v>671</v>
      </c>
      <c r="F372" s="28" t="s">
        <v>672</v>
      </c>
      <c r="G372" s="29">
        <v>15</v>
      </c>
      <c r="H372" s="22"/>
      <c r="I372" s="23">
        <f t="shared" si="30"/>
        <v>0</v>
      </c>
      <c r="J372" s="24"/>
      <c r="K372" s="23">
        <f t="shared" si="31"/>
        <v>0</v>
      </c>
      <c r="L372" s="25">
        <f t="shared" si="32"/>
        <v>0</v>
      </c>
    </row>
    <row r="373" spans="1:12" ht="24" customHeight="1" x14ac:dyDescent="0.25">
      <c r="A373" s="27" t="s">
        <v>141</v>
      </c>
      <c r="B373" s="28" t="s">
        <v>277</v>
      </c>
      <c r="C373" s="28"/>
      <c r="D373" s="28" t="s">
        <v>200</v>
      </c>
      <c r="E373" s="28" t="s">
        <v>673</v>
      </c>
      <c r="F373" s="28" t="s">
        <v>674</v>
      </c>
      <c r="G373" s="29">
        <v>10</v>
      </c>
      <c r="H373" s="22"/>
      <c r="I373" s="23">
        <f t="shared" si="30"/>
        <v>0</v>
      </c>
      <c r="J373" s="24"/>
      <c r="K373" s="23">
        <f t="shared" si="31"/>
        <v>0</v>
      </c>
      <c r="L373" s="25">
        <f t="shared" si="32"/>
        <v>0</v>
      </c>
    </row>
    <row r="374" spans="1:12" ht="24" customHeight="1" x14ac:dyDescent="0.25">
      <c r="A374" s="27" t="s">
        <v>146</v>
      </c>
      <c r="B374" s="28" t="s">
        <v>675</v>
      </c>
      <c r="C374" s="28"/>
      <c r="D374" s="28" t="s">
        <v>676</v>
      </c>
      <c r="E374" s="28" t="s">
        <v>677</v>
      </c>
      <c r="F374" s="28" t="s">
        <v>678</v>
      </c>
      <c r="G374" s="29">
        <v>15</v>
      </c>
      <c r="H374" s="22"/>
      <c r="I374" s="23">
        <f t="shared" si="30"/>
        <v>0</v>
      </c>
      <c r="J374" s="24"/>
      <c r="K374" s="23">
        <f t="shared" si="31"/>
        <v>0</v>
      </c>
      <c r="L374" s="25">
        <f t="shared" si="32"/>
        <v>0</v>
      </c>
    </row>
    <row r="375" spans="1:12" ht="24" customHeight="1" x14ac:dyDescent="0.25">
      <c r="A375" s="27" t="s">
        <v>150</v>
      </c>
      <c r="B375" s="28" t="s">
        <v>679</v>
      </c>
      <c r="C375" s="28"/>
      <c r="D375" s="28" t="s">
        <v>114</v>
      </c>
      <c r="E375" s="28" t="s">
        <v>306</v>
      </c>
      <c r="F375" s="28" t="s">
        <v>680</v>
      </c>
      <c r="G375" s="29">
        <v>10</v>
      </c>
      <c r="H375" s="22"/>
      <c r="I375" s="23">
        <f t="shared" si="30"/>
        <v>0</v>
      </c>
      <c r="J375" s="24"/>
      <c r="K375" s="23">
        <f t="shared" si="31"/>
        <v>0</v>
      </c>
      <c r="L375" s="25">
        <f t="shared" si="32"/>
        <v>0</v>
      </c>
    </row>
    <row r="376" spans="1:12" ht="24" customHeight="1" x14ac:dyDescent="0.25">
      <c r="A376" s="27" t="s">
        <v>154</v>
      </c>
      <c r="B376" s="28" t="s">
        <v>681</v>
      </c>
      <c r="C376" s="28"/>
      <c r="D376" s="28" t="s">
        <v>301</v>
      </c>
      <c r="E376" s="28" t="s">
        <v>682</v>
      </c>
      <c r="F376" s="28" t="s">
        <v>663</v>
      </c>
      <c r="G376" s="29">
        <v>5</v>
      </c>
      <c r="H376" s="22"/>
      <c r="I376" s="23">
        <f t="shared" si="30"/>
        <v>0</v>
      </c>
      <c r="J376" s="24"/>
      <c r="K376" s="23">
        <f t="shared" si="31"/>
        <v>0</v>
      </c>
      <c r="L376" s="25">
        <f t="shared" si="32"/>
        <v>0</v>
      </c>
    </row>
    <row r="377" spans="1:12" ht="24" customHeight="1" x14ac:dyDescent="0.25">
      <c r="A377" s="27" t="s">
        <v>155</v>
      </c>
      <c r="B377" s="28" t="s">
        <v>681</v>
      </c>
      <c r="C377" s="28"/>
      <c r="D377" s="28" t="s">
        <v>301</v>
      </c>
      <c r="E377" s="28" t="s">
        <v>683</v>
      </c>
      <c r="F377" s="28" t="s">
        <v>663</v>
      </c>
      <c r="G377" s="29">
        <v>10</v>
      </c>
      <c r="H377" s="22"/>
      <c r="I377" s="23">
        <f t="shared" si="30"/>
        <v>0</v>
      </c>
      <c r="J377" s="24"/>
      <c r="K377" s="23">
        <f t="shared" si="31"/>
        <v>0</v>
      </c>
      <c r="L377" s="25">
        <f t="shared" si="32"/>
        <v>0</v>
      </c>
    </row>
    <row r="378" spans="1:12" ht="24" customHeight="1" x14ac:dyDescent="0.25">
      <c r="A378" s="27" t="s">
        <v>159</v>
      </c>
      <c r="B378" s="28" t="s">
        <v>684</v>
      </c>
      <c r="C378" s="28"/>
      <c r="D378" s="28" t="s">
        <v>147</v>
      </c>
      <c r="E378" s="28" t="s">
        <v>288</v>
      </c>
      <c r="F378" s="28" t="s">
        <v>289</v>
      </c>
      <c r="G378" s="29">
        <v>15</v>
      </c>
      <c r="H378" s="22"/>
      <c r="I378" s="23">
        <f t="shared" si="30"/>
        <v>0</v>
      </c>
      <c r="J378" s="24"/>
      <c r="K378" s="23">
        <f t="shared" si="31"/>
        <v>0</v>
      </c>
      <c r="L378" s="25">
        <f t="shared" si="32"/>
        <v>0</v>
      </c>
    </row>
    <row r="379" spans="1:12" ht="24" customHeight="1" x14ac:dyDescent="0.25">
      <c r="A379" s="27" t="s">
        <v>160</v>
      </c>
      <c r="B379" s="28" t="s">
        <v>170</v>
      </c>
      <c r="C379" s="28"/>
      <c r="D379" s="28" t="s">
        <v>301</v>
      </c>
      <c r="E379" s="28" t="s">
        <v>685</v>
      </c>
      <c r="F379" s="28" t="s">
        <v>686</v>
      </c>
      <c r="G379" s="29">
        <v>3</v>
      </c>
      <c r="H379" s="22"/>
      <c r="I379" s="23">
        <f t="shared" si="30"/>
        <v>0</v>
      </c>
      <c r="J379" s="24"/>
      <c r="K379" s="23">
        <f t="shared" si="31"/>
        <v>0</v>
      </c>
      <c r="L379" s="25">
        <f t="shared" si="32"/>
        <v>0</v>
      </c>
    </row>
    <row r="380" spans="1:12" ht="24" customHeight="1" x14ac:dyDescent="0.25">
      <c r="A380" s="27" t="s">
        <v>162</v>
      </c>
      <c r="B380" s="28" t="s">
        <v>687</v>
      </c>
      <c r="C380" s="28"/>
      <c r="D380" s="28" t="s">
        <v>114</v>
      </c>
      <c r="E380" s="30"/>
      <c r="F380" s="28" t="s">
        <v>688</v>
      </c>
      <c r="G380" s="29">
        <v>20</v>
      </c>
      <c r="H380" s="22"/>
      <c r="I380" s="23">
        <f t="shared" si="30"/>
        <v>0</v>
      </c>
      <c r="J380" s="24"/>
      <c r="K380" s="23">
        <f t="shared" si="31"/>
        <v>0</v>
      </c>
      <c r="L380" s="25">
        <f t="shared" si="32"/>
        <v>0</v>
      </c>
    </row>
    <row r="381" spans="1:12" ht="24" customHeight="1" x14ac:dyDescent="0.25">
      <c r="A381" s="27" t="s">
        <v>165</v>
      </c>
      <c r="B381" s="28" t="s">
        <v>664</v>
      </c>
      <c r="C381" s="28"/>
      <c r="D381" s="28" t="s">
        <v>147</v>
      </c>
      <c r="E381" s="28" t="s">
        <v>115</v>
      </c>
      <c r="F381" s="28" t="s">
        <v>640</v>
      </c>
      <c r="G381" s="29">
        <v>5</v>
      </c>
      <c r="H381" s="22"/>
      <c r="I381" s="23">
        <f t="shared" si="30"/>
        <v>0</v>
      </c>
      <c r="J381" s="24"/>
      <c r="K381" s="23">
        <f t="shared" si="31"/>
        <v>0</v>
      </c>
      <c r="L381" s="25">
        <f t="shared" si="32"/>
        <v>0</v>
      </c>
    </row>
    <row r="382" spans="1:12" ht="24" customHeight="1" x14ac:dyDescent="0.25">
      <c r="A382" s="27" t="s">
        <v>167</v>
      </c>
      <c r="B382" s="28" t="s">
        <v>689</v>
      </c>
      <c r="C382" s="28"/>
      <c r="D382" s="28" t="s">
        <v>690</v>
      </c>
      <c r="E382" s="30"/>
      <c r="F382" s="28" t="s">
        <v>691</v>
      </c>
      <c r="G382" s="29">
        <v>13</v>
      </c>
      <c r="H382" s="22"/>
      <c r="I382" s="23">
        <f t="shared" si="30"/>
        <v>0</v>
      </c>
      <c r="J382" s="24"/>
      <c r="K382" s="23">
        <f t="shared" si="31"/>
        <v>0</v>
      </c>
      <c r="L382" s="25">
        <f t="shared" si="32"/>
        <v>0</v>
      </c>
    </row>
    <row r="383" spans="1:12" ht="24" customHeight="1" x14ac:dyDescent="0.25">
      <c r="A383" s="27" t="s">
        <v>169</v>
      </c>
      <c r="B383" s="28" t="s">
        <v>692</v>
      </c>
      <c r="C383" s="28"/>
      <c r="D383" s="28" t="s">
        <v>52</v>
      </c>
      <c r="E383" s="28" t="s">
        <v>615</v>
      </c>
      <c r="F383" s="28" t="s">
        <v>272</v>
      </c>
      <c r="G383" s="29">
        <v>12</v>
      </c>
      <c r="H383" s="22"/>
      <c r="I383" s="23">
        <f t="shared" si="30"/>
        <v>0</v>
      </c>
      <c r="J383" s="24"/>
      <c r="K383" s="23">
        <f t="shared" si="31"/>
        <v>0</v>
      </c>
      <c r="L383" s="25">
        <f t="shared" si="32"/>
        <v>0</v>
      </c>
    </row>
    <row r="384" spans="1:12" ht="24" customHeight="1" x14ac:dyDescent="0.25">
      <c r="A384" s="27" t="s">
        <v>172</v>
      </c>
      <c r="B384" s="28" t="s">
        <v>693</v>
      </c>
      <c r="C384" s="28"/>
      <c r="D384" s="28" t="s">
        <v>52</v>
      </c>
      <c r="E384" s="30"/>
      <c r="F384" s="28" t="s">
        <v>694</v>
      </c>
      <c r="G384" s="29">
        <v>10</v>
      </c>
      <c r="H384" s="22"/>
      <c r="I384" s="23">
        <f t="shared" si="30"/>
        <v>0</v>
      </c>
      <c r="J384" s="24"/>
      <c r="K384" s="23">
        <f t="shared" si="31"/>
        <v>0</v>
      </c>
      <c r="L384" s="25">
        <f t="shared" si="32"/>
        <v>0</v>
      </c>
    </row>
    <row r="385" spans="1:12" ht="24" customHeight="1" x14ac:dyDescent="0.25">
      <c r="A385" s="18" t="s">
        <v>34</v>
      </c>
      <c r="B385" s="51"/>
      <c r="C385" s="51"/>
      <c r="D385" s="51"/>
      <c r="E385" s="51"/>
      <c r="F385" s="51"/>
      <c r="G385" s="51"/>
      <c r="H385" s="51"/>
      <c r="I385" s="23">
        <f>SUM(I383:I384)</f>
        <v>0</v>
      </c>
      <c r="J385" s="23" t="s">
        <v>35</v>
      </c>
      <c r="K385" s="23">
        <f>SUM(K383:K384)</f>
        <v>0</v>
      </c>
      <c r="L385" s="26">
        <f>SUM(L383:L384)</f>
        <v>0</v>
      </c>
    </row>
    <row r="388" spans="1:12" ht="24" customHeight="1" x14ac:dyDescent="0.25">
      <c r="A388" s="9" t="s">
        <v>695</v>
      </c>
    </row>
    <row r="389" spans="1:12" ht="42.75" customHeight="1" x14ac:dyDescent="0.25">
      <c r="A389" s="10" t="s">
        <v>5</v>
      </c>
      <c r="B389" s="11" t="s">
        <v>6</v>
      </c>
      <c r="C389" s="11" t="s">
        <v>7</v>
      </c>
      <c r="D389" s="11" t="s">
        <v>8</v>
      </c>
      <c r="E389" s="11" t="s">
        <v>9</v>
      </c>
      <c r="F389" s="12" t="s">
        <v>10</v>
      </c>
      <c r="G389" s="11" t="s">
        <v>11</v>
      </c>
      <c r="H389" s="11" t="s">
        <v>12</v>
      </c>
      <c r="I389" s="11" t="s">
        <v>13</v>
      </c>
      <c r="J389" s="11" t="s">
        <v>14</v>
      </c>
      <c r="K389" s="11" t="s">
        <v>15</v>
      </c>
      <c r="L389" s="11" t="s">
        <v>16</v>
      </c>
    </row>
    <row r="390" spans="1:12" ht="38.85" customHeight="1" x14ac:dyDescent="0.25">
      <c r="A390" s="27" t="s">
        <v>28</v>
      </c>
      <c r="B390" s="28" t="s">
        <v>696</v>
      </c>
      <c r="C390" s="28"/>
      <c r="D390" s="28" t="s">
        <v>185</v>
      </c>
      <c r="E390" s="28" t="s">
        <v>429</v>
      </c>
      <c r="F390" s="28" t="s">
        <v>697</v>
      </c>
      <c r="G390" s="29">
        <v>20</v>
      </c>
      <c r="H390" s="22"/>
      <c r="I390" s="23">
        <f t="shared" ref="I390:I417" si="33">H390*G390</f>
        <v>0</v>
      </c>
      <c r="J390" s="24"/>
      <c r="K390" s="23">
        <f t="shared" ref="K390:K417" si="34">G390*H390*(J390/100)</f>
        <v>0</v>
      </c>
      <c r="L390" s="25">
        <f t="shared" ref="L390:L417" si="35">I390+K390</f>
        <v>0</v>
      </c>
    </row>
    <row r="391" spans="1:12" ht="24" customHeight="1" x14ac:dyDescent="0.25">
      <c r="A391" s="27" t="s">
        <v>32</v>
      </c>
      <c r="B391" s="28" t="s">
        <v>698</v>
      </c>
      <c r="C391" s="28"/>
      <c r="D391" s="28" t="s">
        <v>38</v>
      </c>
      <c r="E391" s="28" t="s">
        <v>311</v>
      </c>
      <c r="F391" s="28" t="s">
        <v>699</v>
      </c>
      <c r="G391" s="29">
        <v>700</v>
      </c>
      <c r="H391" s="22"/>
      <c r="I391" s="23">
        <f t="shared" si="33"/>
        <v>0</v>
      </c>
      <c r="J391" s="24"/>
      <c r="K391" s="23">
        <f t="shared" si="34"/>
        <v>0</v>
      </c>
      <c r="L391" s="25">
        <f t="shared" si="35"/>
        <v>0</v>
      </c>
    </row>
    <row r="392" spans="1:12" ht="24" customHeight="1" x14ac:dyDescent="0.25">
      <c r="A392" s="27" t="s">
        <v>45</v>
      </c>
      <c r="B392" s="28" t="s">
        <v>700</v>
      </c>
      <c r="C392" s="28"/>
      <c r="D392" s="28" t="s">
        <v>143</v>
      </c>
      <c r="E392" s="28" t="s">
        <v>701</v>
      </c>
      <c r="F392" s="28" t="s">
        <v>699</v>
      </c>
      <c r="G392" s="29">
        <v>50</v>
      </c>
      <c r="H392" s="22"/>
      <c r="I392" s="23">
        <f t="shared" si="33"/>
        <v>0</v>
      </c>
      <c r="J392" s="24"/>
      <c r="K392" s="23">
        <f t="shared" si="34"/>
        <v>0</v>
      </c>
      <c r="L392" s="25">
        <f t="shared" si="35"/>
        <v>0</v>
      </c>
    </row>
    <row r="393" spans="1:12" ht="24" customHeight="1" x14ac:dyDescent="0.25">
      <c r="A393" s="27" t="s">
        <v>50</v>
      </c>
      <c r="B393" s="28" t="s">
        <v>700</v>
      </c>
      <c r="C393" s="28"/>
      <c r="D393" s="28" t="s">
        <v>143</v>
      </c>
      <c r="E393" s="28" t="s">
        <v>702</v>
      </c>
      <c r="F393" s="28" t="s">
        <v>703</v>
      </c>
      <c r="G393" s="29">
        <v>20</v>
      </c>
      <c r="H393" s="22"/>
      <c r="I393" s="23">
        <f t="shared" si="33"/>
        <v>0</v>
      </c>
      <c r="J393" s="24"/>
      <c r="K393" s="23">
        <f t="shared" si="34"/>
        <v>0</v>
      </c>
      <c r="L393" s="25">
        <f t="shared" si="35"/>
        <v>0</v>
      </c>
    </row>
    <row r="394" spans="1:12" ht="24" customHeight="1" x14ac:dyDescent="0.25">
      <c r="A394" s="27" t="s">
        <v>55</v>
      </c>
      <c r="B394" s="28" t="s">
        <v>704</v>
      </c>
      <c r="C394" s="28"/>
      <c r="D394" s="28" t="s">
        <v>143</v>
      </c>
      <c r="E394" s="28" t="s">
        <v>705</v>
      </c>
      <c r="F394" s="28" t="s">
        <v>699</v>
      </c>
      <c r="G394" s="29">
        <v>30</v>
      </c>
      <c r="H394" s="22"/>
      <c r="I394" s="23">
        <f t="shared" si="33"/>
        <v>0</v>
      </c>
      <c r="J394" s="24"/>
      <c r="K394" s="23">
        <f t="shared" si="34"/>
        <v>0</v>
      </c>
      <c r="L394" s="25">
        <f t="shared" si="35"/>
        <v>0</v>
      </c>
    </row>
    <row r="395" spans="1:12" ht="24" customHeight="1" x14ac:dyDescent="0.25">
      <c r="A395" s="27" t="s">
        <v>58</v>
      </c>
      <c r="B395" s="28" t="s">
        <v>704</v>
      </c>
      <c r="C395" s="28"/>
      <c r="D395" s="28" t="s">
        <v>143</v>
      </c>
      <c r="E395" s="28" t="s">
        <v>706</v>
      </c>
      <c r="F395" s="28" t="s">
        <v>699</v>
      </c>
      <c r="G395" s="29">
        <v>30</v>
      </c>
      <c r="H395" s="22"/>
      <c r="I395" s="23">
        <f t="shared" si="33"/>
        <v>0</v>
      </c>
      <c r="J395" s="24"/>
      <c r="K395" s="23">
        <f t="shared" si="34"/>
        <v>0</v>
      </c>
      <c r="L395" s="25">
        <f t="shared" si="35"/>
        <v>0</v>
      </c>
    </row>
    <row r="396" spans="1:12" ht="24" customHeight="1" x14ac:dyDescent="0.25">
      <c r="A396" s="27" t="s">
        <v>60</v>
      </c>
      <c r="B396" s="28" t="s">
        <v>707</v>
      </c>
      <c r="C396" s="28"/>
      <c r="D396" s="28" t="s">
        <v>38</v>
      </c>
      <c r="E396" s="28" t="s">
        <v>708</v>
      </c>
      <c r="F396" s="28" t="s">
        <v>38</v>
      </c>
      <c r="G396" s="29">
        <v>700</v>
      </c>
      <c r="H396" s="22"/>
      <c r="I396" s="23">
        <f t="shared" si="33"/>
        <v>0</v>
      </c>
      <c r="J396" s="24"/>
      <c r="K396" s="23">
        <f t="shared" si="34"/>
        <v>0</v>
      </c>
      <c r="L396" s="25">
        <f t="shared" si="35"/>
        <v>0</v>
      </c>
    </row>
    <row r="397" spans="1:12" ht="24" customHeight="1" x14ac:dyDescent="0.25">
      <c r="A397" s="27" t="s">
        <v>64</v>
      </c>
      <c r="B397" s="28" t="s">
        <v>707</v>
      </c>
      <c r="C397" s="28"/>
      <c r="D397" s="28" t="s">
        <v>477</v>
      </c>
      <c r="E397" s="28" t="s">
        <v>709</v>
      </c>
      <c r="F397" s="28" t="s">
        <v>493</v>
      </c>
      <c r="G397" s="29">
        <v>30</v>
      </c>
      <c r="H397" s="22"/>
      <c r="I397" s="23">
        <f t="shared" si="33"/>
        <v>0</v>
      </c>
      <c r="J397" s="24"/>
      <c r="K397" s="23">
        <f t="shared" si="34"/>
        <v>0</v>
      </c>
      <c r="L397" s="25">
        <f t="shared" si="35"/>
        <v>0</v>
      </c>
    </row>
    <row r="398" spans="1:12" ht="24" customHeight="1" x14ac:dyDescent="0.25">
      <c r="A398" s="27" t="s">
        <v>67</v>
      </c>
      <c r="B398" s="28" t="s">
        <v>710</v>
      </c>
      <c r="C398" s="28"/>
      <c r="D398" s="28" t="s">
        <v>38</v>
      </c>
      <c r="E398" s="28" t="s">
        <v>711</v>
      </c>
      <c r="F398" s="28" t="s">
        <v>712</v>
      </c>
      <c r="G398" s="29">
        <v>3</v>
      </c>
      <c r="H398" s="22"/>
      <c r="I398" s="23">
        <f t="shared" si="33"/>
        <v>0</v>
      </c>
      <c r="J398" s="24"/>
      <c r="K398" s="23">
        <f t="shared" si="34"/>
        <v>0</v>
      </c>
      <c r="L398" s="25">
        <f t="shared" si="35"/>
        <v>0</v>
      </c>
    </row>
    <row r="399" spans="1:12" ht="24" customHeight="1" x14ac:dyDescent="0.25">
      <c r="A399" s="27" t="s">
        <v>70</v>
      </c>
      <c r="B399" s="28" t="s">
        <v>713</v>
      </c>
      <c r="C399" s="28"/>
      <c r="D399" s="28" t="s">
        <v>52</v>
      </c>
      <c r="E399" s="28" t="s">
        <v>62</v>
      </c>
      <c r="F399" s="28" t="s">
        <v>714</v>
      </c>
      <c r="G399" s="29">
        <v>125</v>
      </c>
      <c r="H399" s="22"/>
      <c r="I399" s="23">
        <f t="shared" si="33"/>
        <v>0</v>
      </c>
      <c r="J399" s="24"/>
      <c r="K399" s="23">
        <f t="shared" si="34"/>
        <v>0</v>
      </c>
      <c r="L399" s="25">
        <f t="shared" si="35"/>
        <v>0</v>
      </c>
    </row>
    <row r="400" spans="1:12" ht="24" customHeight="1" x14ac:dyDescent="0.25">
      <c r="A400" s="27" t="s">
        <v>75</v>
      </c>
      <c r="B400" s="28" t="s">
        <v>715</v>
      </c>
      <c r="C400" s="28"/>
      <c r="D400" s="28" t="s">
        <v>465</v>
      </c>
      <c r="E400" s="28" t="s">
        <v>716</v>
      </c>
      <c r="F400" s="28" t="s">
        <v>717</v>
      </c>
      <c r="G400" s="29">
        <v>5</v>
      </c>
      <c r="H400" s="22"/>
      <c r="I400" s="23">
        <f t="shared" si="33"/>
        <v>0</v>
      </c>
      <c r="J400" s="24"/>
      <c r="K400" s="23">
        <f t="shared" si="34"/>
        <v>0</v>
      </c>
      <c r="L400" s="25">
        <f t="shared" si="35"/>
        <v>0</v>
      </c>
    </row>
    <row r="401" spans="1:12" ht="24" customHeight="1" x14ac:dyDescent="0.25">
      <c r="A401" s="27" t="s">
        <v>79</v>
      </c>
      <c r="B401" s="28" t="s">
        <v>718</v>
      </c>
      <c r="C401" s="28"/>
      <c r="D401" s="28" t="s">
        <v>465</v>
      </c>
      <c r="E401" s="30"/>
      <c r="F401" s="28" t="s">
        <v>717</v>
      </c>
      <c r="G401" s="29">
        <v>10</v>
      </c>
      <c r="H401" s="22"/>
      <c r="I401" s="23">
        <f t="shared" si="33"/>
        <v>0</v>
      </c>
      <c r="J401" s="24"/>
      <c r="K401" s="23">
        <f t="shared" si="34"/>
        <v>0</v>
      </c>
      <c r="L401" s="25">
        <f t="shared" si="35"/>
        <v>0</v>
      </c>
    </row>
    <row r="402" spans="1:12" ht="24" customHeight="1" x14ac:dyDescent="0.25">
      <c r="A402" s="27" t="s">
        <v>82</v>
      </c>
      <c r="B402" s="28" t="s">
        <v>719</v>
      </c>
      <c r="C402" s="28"/>
      <c r="D402" s="28" t="s">
        <v>38</v>
      </c>
      <c r="E402" s="28" t="s">
        <v>720</v>
      </c>
      <c r="F402" s="28" t="s">
        <v>721</v>
      </c>
      <c r="G402" s="29">
        <v>250</v>
      </c>
      <c r="H402" s="22"/>
      <c r="I402" s="23">
        <f t="shared" si="33"/>
        <v>0</v>
      </c>
      <c r="J402" s="24"/>
      <c r="K402" s="23">
        <f t="shared" si="34"/>
        <v>0</v>
      </c>
      <c r="L402" s="25">
        <f t="shared" si="35"/>
        <v>0</v>
      </c>
    </row>
    <row r="403" spans="1:12" ht="24" customHeight="1" x14ac:dyDescent="0.25">
      <c r="A403" s="27" t="s">
        <v>85</v>
      </c>
      <c r="B403" s="28" t="s">
        <v>719</v>
      </c>
      <c r="C403" s="28"/>
      <c r="D403" s="28" t="s">
        <v>38</v>
      </c>
      <c r="E403" s="28" t="s">
        <v>722</v>
      </c>
      <c r="F403" s="28" t="s">
        <v>721</v>
      </c>
      <c r="G403" s="29">
        <v>1900</v>
      </c>
      <c r="H403" s="22"/>
      <c r="I403" s="23">
        <f t="shared" si="33"/>
        <v>0</v>
      </c>
      <c r="J403" s="24"/>
      <c r="K403" s="23">
        <f t="shared" si="34"/>
        <v>0</v>
      </c>
      <c r="L403" s="25">
        <f t="shared" si="35"/>
        <v>0</v>
      </c>
    </row>
    <row r="404" spans="1:12" ht="24" customHeight="1" x14ac:dyDescent="0.25">
      <c r="A404" s="27" t="s">
        <v>88</v>
      </c>
      <c r="B404" s="28" t="s">
        <v>719</v>
      </c>
      <c r="C404" s="28"/>
      <c r="D404" s="28" t="s">
        <v>38</v>
      </c>
      <c r="E404" s="28" t="s">
        <v>723</v>
      </c>
      <c r="F404" s="28" t="s">
        <v>721</v>
      </c>
      <c r="G404" s="29">
        <v>30</v>
      </c>
      <c r="H404" s="22"/>
      <c r="I404" s="23">
        <f t="shared" si="33"/>
        <v>0</v>
      </c>
      <c r="J404" s="24"/>
      <c r="K404" s="23">
        <f t="shared" si="34"/>
        <v>0</v>
      </c>
      <c r="L404" s="25">
        <f t="shared" si="35"/>
        <v>0</v>
      </c>
    </row>
    <row r="405" spans="1:12" ht="24" customHeight="1" x14ac:dyDescent="0.25">
      <c r="A405" s="27" t="s">
        <v>93</v>
      </c>
      <c r="B405" s="28" t="s">
        <v>724</v>
      </c>
      <c r="C405" s="28"/>
      <c r="D405" s="28" t="s">
        <v>725</v>
      </c>
      <c r="E405" s="28" t="s">
        <v>346</v>
      </c>
      <c r="F405" s="28" t="s">
        <v>726</v>
      </c>
      <c r="G405" s="29">
        <v>5</v>
      </c>
      <c r="H405" s="22"/>
      <c r="I405" s="23">
        <f t="shared" si="33"/>
        <v>0</v>
      </c>
      <c r="J405" s="24"/>
      <c r="K405" s="23">
        <f t="shared" si="34"/>
        <v>0</v>
      </c>
      <c r="L405" s="25">
        <f t="shared" si="35"/>
        <v>0</v>
      </c>
    </row>
    <row r="406" spans="1:12" ht="24" customHeight="1" x14ac:dyDescent="0.25">
      <c r="A406" s="27" t="s">
        <v>96</v>
      </c>
      <c r="B406" s="28" t="s">
        <v>727</v>
      </c>
      <c r="C406" s="28"/>
      <c r="D406" s="28" t="s">
        <v>143</v>
      </c>
      <c r="E406" s="28" t="s">
        <v>245</v>
      </c>
      <c r="F406" s="28" t="s">
        <v>145</v>
      </c>
      <c r="G406" s="29">
        <v>10</v>
      </c>
      <c r="H406" s="22"/>
      <c r="I406" s="23">
        <f t="shared" si="33"/>
        <v>0</v>
      </c>
      <c r="J406" s="24"/>
      <c r="K406" s="23">
        <f t="shared" si="34"/>
        <v>0</v>
      </c>
      <c r="L406" s="25">
        <f t="shared" si="35"/>
        <v>0</v>
      </c>
    </row>
    <row r="407" spans="1:12" ht="24" customHeight="1" x14ac:dyDescent="0.25">
      <c r="A407" s="27" t="s">
        <v>98</v>
      </c>
      <c r="B407" s="28" t="s">
        <v>727</v>
      </c>
      <c r="C407" s="28"/>
      <c r="D407" s="28" t="s">
        <v>728</v>
      </c>
      <c r="E407" s="28" t="s">
        <v>140</v>
      </c>
      <c r="F407" s="28" t="s">
        <v>640</v>
      </c>
      <c r="G407" s="29">
        <v>15</v>
      </c>
      <c r="H407" s="22"/>
      <c r="I407" s="23">
        <f t="shared" si="33"/>
        <v>0</v>
      </c>
      <c r="J407" s="24"/>
      <c r="K407" s="23">
        <f t="shared" si="34"/>
        <v>0</v>
      </c>
      <c r="L407" s="25">
        <f t="shared" si="35"/>
        <v>0</v>
      </c>
    </row>
    <row r="408" spans="1:12" ht="24" customHeight="1" x14ac:dyDescent="0.25">
      <c r="A408" s="27" t="s">
        <v>101</v>
      </c>
      <c r="B408" s="28" t="s">
        <v>729</v>
      </c>
      <c r="C408" s="28"/>
      <c r="D408" s="28" t="s">
        <v>30</v>
      </c>
      <c r="E408" s="28" t="s">
        <v>459</v>
      </c>
      <c r="F408" s="28" t="s">
        <v>730</v>
      </c>
      <c r="G408" s="29">
        <v>50</v>
      </c>
      <c r="H408" s="22"/>
      <c r="I408" s="23">
        <f t="shared" si="33"/>
        <v>0</v>
      </c>
      <c r="J408" s="24"/>
      <c r="K408" s="23">
        <f t="shared" si="34"/>
        <v>0</v>
      </c>
      <c r="L408" s="25">
        <f t="shared" si="35"/>
        <v>0</v>
      </c>
    </row>
    <row r="409" spans="1:12" ht="24" customHeight="1" x14ac:dyDescent="0.25">
      <c r="A409" s="27" t="s">
        <v>105</v>
      </c>
      <c r="B409" s="28" t="s">
        <v>415</v>
      </c>
      <c r="C409" s="28"/>
      <c r="D409" s="28" t="s">
        <v>143</v>
      </c>
      <c r="E409" s="28" t="s">
        <v>311</v>
      </c>
      <c r="F409" s="28" t="s">
        <v>413</v>
      </c>
      <c r="G409" s="32">
        <v>2000</v>
      </c>
      <c r="H409" s="22"/>
      <c r="I409" s="23">
        <f t="shared" si="33"/>
        <v>0</v>
      </c>
      <c r="J409" s="24"/>
      <c r="K409" s="23">
        <f t="shared" si="34"/>
        <v>0</v>
      </c>
      <c r="L409" s="25">
        <f t="shared" si="35"/>
        <v>0</v>
      </c>
    </row>
    <row r="410" spans="1:12" ht="24" customHeight="1" x14ac:dyDescent="0.25">
      <c r="A410" s="27" t="s">
        <v>108</v>
      </c>
      <c r="B410" s="28" t="s">
        <v>416</v>
      </c>
      <c r="C410" s="28"/>
      <c r="D410" s="28" t="s">
        <v>143</v>
      </c>
      <c r="E410" s="28" t="s">
        <v>419</v>
      </c>
      <c r="F410" s="28" t="s">
        <v>420</v>
      </c>
      <c r="G410" s="32">
        <v>1500</v>
      </c>
      <c r="H410" s="22"/>
      <c r="I410" s="23">
        <f t="shared" si="33"/>
        <v>0</v>
      </c>
      <c r="J410" s="24"/>
      <c r="K410" s="23">
        <f t="shared" si="34"/>
        <v>0</v>
      </c>
      <c r="L410" s="25">
        <f t="shared" si="35"/>
        <v>0</v>
      </c>
    </row>
    <row r="411" spans="1:12" ht="24" customHeight="1" x14ac:dyDescent="0.25">
      <c r="A411" s="27" t="s">
        <v>111</v>
      </c>
      <c r="B411" s="28" t="s">
        <v>416</v>
      </c>
      <c r="C411" s="28"/>
      <c r="D411" s="28" t="s">
        <v>143</v>
      </c>
      <c r="E411" s="28" t="s">
        <v>417</v>
      </c>
      <c r="F411" s="28" t="s">
        <v>418</v>
      </c>
      <c r="G411" s="29">
        <v>200</v>
      </c>
      <c r="H411" s="22"/>
      <c r="I411" s="23">
        <f t="shared" si="33"/>
        <v>0</v>
      </c>
      <c r="J411" s="24"/>
      <c r="K411" s="23">
        <f t="shared" si="34"/>
        <v>0</v>
      </c>
      <c r="L411" s="25">
        <f t="shared" si="35"/>
        <v>0</v>
      </c>
    </row>
    <row r="412" spans="1:12" ht="24" customHeight="1" x14ac:dyDescent="0.25">
      <c r="A412" s="27" t="s">
        <v>113</v>
      </c>
      <c r="B412" s="28" t="s">
        <v>414</v>
      </c>
      <c r="C412" s="28"/>
      <c r="D412" s="28" t="s">
        <v>30</v>
      </c>
      <c r="E412" s="28" t="s">
        <v>731</v>
      </c>
      <c r="F412" s="28" t="s">
        <v>38</v>
      </c>
      <c r="G412" s="29">
        <v>200</v>
      </c>
      <c r="H412" s="22"/>
      <c r="I412" s="23">
        <f t="shared" si="33"/>
        <v>0</v>
      </c>
      <c r="J412" s="24"/>
      <c r="K412" s="23">
        <f t="shared" si="34"/>
        <v>0</v>
      </c>
      <c r="L412" s="25">
        <f t="shared" si="35"/>
        <v>0</v>
      </c>
    </row>
    <row r="413" spans="1:12" ht="24" customHeight="1" x14ac:dyDescent="0.25">
      <c r="A413" s="27" t="s">
        <v>117</v>
      </c>
      <c r="B413" s="28" t="s">
        <v>724</v>
      </c>
      <c r="C413" s="28"/>
      <c r="D413" s="28" t="s">
        <v>725</v>
      </c>
      <c r="E413" s="28" t="s">
        <v>732</v>
      </c>
      <c r="F413" s="28" t="s">
        <v>726</v>
      </c>
      <c r="G413" s="29">
        <v>20</v>
      </c>
      <c r="H413" s="22"/>
      <c r="I413" s="23">
        <f t="shared" si="33"/>
        <v>0</v>
      </c>
      <c r="J413" s="24"/>
      <c r="K413" s="23">
        <f t="shared" si="34"/>
        <v>0</v>
      </c>
      <c r="L413" s="25">
        <f t="shared" si="35"/>
        <v>0</v>
      </c>
    </row>
    <row r="414" spans="1:12" ht="24" customHeight="1" x14ac:dyDescent="0.25">
      <c r="A414" s="27" t="s">
        <v>121</v>
      </c>
      <c r="B414" s="28" t="s">
        <v>733</v>
      </c>
      <c r="C414" s="28"/>
      <c r="D414" s="28" t="s">
        <v>734</v>
      </c>
      <c r="E414" s="28" t="s">
        <v>735</v>
      </c>
      <c r="F414" s="28" t="s">
        <v>736</v>
      </c>
      <c r="G414" s="29">
        <v>40</v>
      </c>
      <c r="H414" s="22"/>
      <c r="I414" s="23">
        <f t="shared" si="33"/>
        <v>0</v>
      </c>
      <c r="J414" s="24"/>
      <c r="K414" s="23">
        <f t="shared" si="34"/>
        <v>0</v>
      </c>
      <c r="L414" s="25">
        <f t="shared" si="35"/>
        <v>0</v>
      </c>
    </row>
    <row r="415" spans="1:12" ht="24" customHeight="1" x14ac:dyDescent="0.25">
      <c r="A415" s="27" t="s">
        <v>126</v>
      </c>
      <c r="B415" s="28" t="s">
        <v>737</v>
      </c>
      <c r="C415" s="28"/>
      <c r="D415" s="28" t="s">
        <v>30</v>
      </c>
      <c r="E415" s="28" t="s">
        <v>738</v>
      </c>
      <c r="F415" s="28" t="s">
        <v>38</v>
      </c>
      <c r="G415" s="29">
        <v>50</v>
      </c>
      <c r="H415" s="22"/>
      <c r="I415" s="23">
        <f t="shared" si="33"/>
        <v>0</v>
      </c>
      <c r="J415" s="24"/>
      <c r="K415" s="23">
        <f t="shared" si="34"/>
        <v>0</v>
      </c>
      <c r="L415" s="25">
        <f t="shared" si="35"/>
        <v>0</v>
      </c>
    </row>
    <row r="416" spans="1:12" ht="24" customHeight="1" x14ac:dyDescent="0.25">
      <c r="A416" s="27" t="s">
        <v>131</v>
      </c>
      <c r="B416" s="28" t="s">
        <v>739</v>
      </c>
      <c r="C416" s="28"/>
      <c r="D416" s="28" t="s">
        <v>52</v>
      </c>
      <c r="E416" s="28" t="s">
        <v>740</v>
      </c>
      <c r="F416" s="28" t="s">
        <v>741</v>
      </c>
      <c r="G416" s="29">
        <v>5</v>
      </c>
      <c r="H416" s="22"/>
      <c r="I416" s="23">
        <f t="shared" si="33"/>
        <v>0</v>
      </c>
      <c r="J416" s="24"/>
      <c r="K416" s="23">
        <f t="shared" si="34"/>
        <v>0</v>
      </c>
      <c r="L416" s="25">
        <f t="shared" si="35"/>
        <v>0</v>
      </c>
    </row>
    <row r="417" spans="1:12" ht="24" customHeight="1" x14ac:dyDescent="0.25">
      <c r="A417" s="27" t="s">
        <v>134</v>
      </c>
      <c r="B417" s="28" t="s">
        <v>742</v>
      </c>
      <c r="C417" s="28"/>
      <c r="D417" s="28" t="s">
        <v>147</v>
      </c>
      <c r="E417" s="28" t="s">
        <v>174</v>
      </c>
      <c r="F417" s="28" t="s">
        <v>207</v>
      </c>
      <c r="G417" s="29">
        <v>40</v>
      </c>
      <c r="H417" s="22"/>
      <c r="I417" s="23">
        <f t="shared" si="33"/>
        <v>0</v>
      </c>
      <c r="J417" s="24"/>
      <c r="K417" s="23">
        <f t="shared" si="34"/>
        <v>0</v>
      </c>
      <c r="L417" s="25">
        <f t="shared" si="35"/>
        <v>0</v>
      </c>
    </row>
    <row r="418" spans="1:12" ht="24" customHeight="1" x14ac:dyDescent="0.25">
      <c r="A418" s="18" t="s">
        <v>34</v>
      </c>
      <c r="B418" s="51"/>
      <c r="C418" s="51"/>
      <c r="D418" s="51"/>
      <c r="E418" s="51"/>
      <c r="F418" s="51"/>
      <c r="G418" s="51"/>
      <c r="H418" s="51"/>
      <c r="I418" s="23">
        <f>SUM(I416:I417)</f>
        <v>0</v>
      </c>
      <c r="J418" s="23" t="s">
        <v>35</v>
      </c>
      <c r="K418" s="23">
        <f>SUM(K416:K417)</f>
        <v>0</v>
      </c>
      <c r="L418" s="26">
        <f>SUM(L416:L417)</f>
        <v>0</v>
      </c>
    </row>
    <row r="419" spans="1:12" ht="24" customHeight="1" x14ac:dyDescent="0.25">
      <c r="A419" s="36"/>
      <c r="B419" s="36"/>
      <c r="C419" s="36"/>
      <c r="D419" s="36"/>
      <c r="E419" s="36"/>
      <c r="F419" s="36"/>
      <c r="G419" s="37"/>
      <c r="H419" s="37"/>
      <c r="I419" s="38"/>
      <c r="J419" s="38"/>
      <c r="K419" s="38"/>
      <c r="L419" s="38"/>
    </row>
    <row r="420" spans="1:12" ht="24" customHeight="1" x14ac:dyDescent="0.25">
      <c r="A420" s="36"/>
      <c r="B420" s="35" t="s">
        <v>743</v>
      </c>
      <c r="C420" s="35"/>
      <c r="D420" s="36"/>
      <c r="E420" s="36"/>
      <c r="F420" s="36"/>
      <c r="G420" s="37"/>
      <c r="H420" s="37"/>
      <c r="I420" s="38"/>
      <c r="J420" s="38"/>
      <c r="K420" s="38"/>
      <c r="L420" s="38"/>
    </row>
    <row r="424" spans="1:12" ht="24" customHeight="1" x14ac:dyDescent="0.25">
      <c r="A424" s="9" t="s">
        <v>744</v>
      </c>
    </row>
    <row r="425" spans="1:12" ht="36.75" customHeight="1" x14ac:dyDescent="0.25">
      <c r="A425" s="10" t="s">
        <v>5</v>
      </c>
      <c r="B425" s="11" t="s">
        <v>6</v>
      </c>
      <c r="C425" s="11" t="s">
        <v>7</v>
      </c>
      <c r="D425" s="11" t="s">
        <v>8</v>
      </c>
      <c r="E425" s="11" t="s">
        <v>9</v>
      </c>
      <c r="F425" s="12" t="s">
        <v>10</v>
      </c>
      <c r="G425" s="11" t="s">
        <v>11</v>
      </c>
      <c r="H425" s="11" t="s">
        <v>12</v>
      </c>
      <c r="I425" s="11" t="s">
        <v>13</v>
      </c>
      <c r="J425" s="11" t="s">
        <v>14</v>
      </c>
      <c r="K425" s="11" t="s">
        <v>15</v>
      </c>
      <c r="L425" s="11" t="s">
        <v>16</v>
      </c>
    </row>
    <row r="426" spans="1:12" ht="24" customHeight="1" x14ac:dyDescent="0.25">
      <c r="A426" s="27" t="s">
        <v>28</v>
      </c>
      <c r="B426" s="28" t="s">
        <v>727</v>
      </c>
      <c r="C426" s="28"/>
      <c r="D426" s="28" t="s">
        <v>745</v>
      </c>
      <c r="E426" s="28" t="s">
        <v>746</v>
      </c>
      <c r="F426" s="28" t="s">
        <v>250</v>
      </c>
      <c r="G426" s="29">
        <v>3</v>
      </c>
      <c r="H426" s="22"/>
      <c r="I426" s="23">
        <f t="shared" ref="I426:I446" si="36">H426*G426</f>
        <v>0</v>
      </c>
      <c r="J426" s="24"/>
      <c r="K426" s="23">
        <f t="shared" ref="K426:K446" si="37">G426*H426*(J426/100)</f>
        <v>0</v>
      </c>
      <c r="L426" s="25">
        <f t="shared" ref="L426:L446" si="38">I426+K426</f>
        <v>0</v>
      </c>
    </row>
    <row r="427" spans="1:12" ht="24" customHeight="1" x14ac:dyDescent="0.25">
      <c r="A427" s="27" t="s">
        <v>32</v>
      </c>
      <c r="B427" s="28" t="s">
        <v>727</v>
      </c>
      <c r="C427" s="28"/>
      <c r="D427" s="28" t="s">
        <v>147</v>
      </c>
      <c r="E427" s="28" t="s">
        <v>174</v>
      </c>
      <c r="F427" s="28" t="s">
        <v>207</v>
      </c>
      <c r="G427" s="29">
        <v>5</v>
      </c>
      <c r="H427" s="22"/>
      <c r="I427" s="23">
        <f t="shared" si="36"/>
        <v>0</v>
      </c>
      <c r="J427" s="24"/>
      <c r="K427" s="23">
        <f t="shared" si="37"/>
        <v>0</v>
      </c>
      <c r="L427" s="25">
        <f t="shared" si="38"/>
        <v>0</v>
      </c>
    </row>
    <row r="428" spans="1:12" ht="24" customHeight="1" x14ac:dyDescent="0.25">
      <c r="A428" s="27" t="s">
        <v>45</v>
      </c>
      <c r="B428" s="28" t="s">
        <v>747</v>
      </c>
      <c r="C428" s="28"/>
      <c r="D428" s="28" t="s">
        <v>147</v>
      </c>
      <c r="E428" s="28" t="s">
        <v>748</v>
      </c>
      <c r="F428" s="28" t="s">
        <v>749</v>
      </c>
      <c r="G428" s="29">
        <v>5</v>
      </c>
      <c r="H428" s="22"/>
      <c r="I428" s="23">
        <f t="shared" si="36"/>
        <v>0</v>
      </c>
      <c r="J428" s="24"/>
      <c r="K428" s="23">
        <f t="shared" si="37"/>
        <v>0</v>
      </c>
      <c r="L428" s="25">
        <f t="shared" si="38"/>
        <v>0</v>
      </c>
    </row>
    <row r="429" spans="1:12" ht="24" customHeight="1" x14ac:dyDescent="0.25">
      <c r="A429" s="27" t="s">
        <v>50</v>
      </c>
      <c r="B429" s="28" t="s">
        <v>750</v>
      </c>
      <c r="C429" s="28"/>
      <c r="D429" s="28" t="s">
        <v>143</v>
      </c>
      <c r="E429" s="28" t="s">
        <v>751</v>
      </c>
      <c r="F429" s="28" t="s">
        <v>246</v>
      </c>
      <c r="G429" s="29">
        <v>70</v>
      </c>
      <c r="H429" s="22"/>
      <c r="I429" s="23">
        <f t="shared" si="36"/>
        <v>0</v>
      </c>
      <c r="J429" s="24"/>
      <c r="K429" s="23">
        <f t="shared" si="37"/>
        <v>0</v>
      </c>
      <c r="L429" s="25">
        <f t="shared" si="38"/>
        <v>0</v>
      </c>
    </row>
    <row r="430" spans="1:12" ht="24" customHeight="1" x14ac:dyDescent="0.25">
      <c r="A430" s="27" t="s">
        <v>55</v>
      </c>
      <c r="B430" s="28" t="s">
        <v>750</v>
      </c>
      <c r="C430" s="28"/>
      <c r="D430" s="28" t="s">
        <v>143</v>
      </c>
      <c r="E430" s="28" t="s">
        <v>483</v>
      </c>
      <c r="F430" s="28" t="s">
        <v>246</v>
      </c>
      <c r="G430" s="29">
        <v>10</v>
      </c>
      <c r="H430" s="22"/>
      <c r="I430" s="23">
        <f t="shared" si="36"/>
        <v>0</v>
      </c>
      <c r="J430" s="24"/>
      <c r="K430" s="23">
        <f t="shared" si="37"/>
        <v>0</v>
      </c>
      <c r="L430" s="25">
        <f t="shared" si="38"/>
        <v>0</v>
      </c>
    </row>
    <row r="431" spans="1:12" ht="24" customHeight="1" x14ac:dyDescent="0.25">
      <c r="A431" s="27" t="s">
        <v>58</v>
      </c>
      <c r="B431" s="28" t="s">
        <v>752</v>
      </c>
      <c r="C431" s="28"/>
      <c r="D431" s="28" t="s">
        <v>143</v>
      </c>
      <c r="E431" s="28" t="s">
        <v>753</v>
      </c>
      <c r="F431" s="28" t="s">
        <v>754</v>
      </c>
      <c r="G431" s="29">
        <v>30</v>
      </c>
      <c r="H431" s="22"/>
      <c r="I431" s="23">
        <f t="shared" si="36"/>
        <v>0</v>
      </c>
      <c r="J431" s="24"/>
      <c r="K431" s="23">
        <f t="shared" si="37"/>
        <v>0</v>
      </c>
      <c r="L431" s="25">
        <f t="shared" si="38"/>
        <v>0</v>
      </c>
    </row>
    <row r="432" spans="1:12" ht="24" customHeight="1" x14ac:dyDescent="0.25">
      <c r="A432" s="27" t="s">
        <v>60</v>
      </c>
      <c r="B432" s="28" t="s">
        <v>752</v>
      </c>
      <c r="C432" s="28"/>
      <c r="D432" s="28" t="s">
        <v>143</v>
      </c>
      <c r="E432" s="28" t="s">
        <v>753</v>
      </c>
      <c r="F432" s="28" t="s">
        <v>755</v>
      </c>
      <c r="G432" s="29">
        <v>4</v>
      </c>
      <c r="H432" s="22"/>
      <c r="I432" s="23">
        <f t="shared" si="36"/>
        <v>0</v>
      </c>
      <c r="J432" s="24"/>
      <c r="K432" s="23">
        <f t="shared" si="37"/>
        <v>0</v>
      </c>
      <c r="L432" s="25">
        <f t="shared" si="38"/>
        <v>0</v>
      </c>
    </row>
    <row r="433" spans="1:12" ht="24" customHeight="1" x14ac:dyDescent="0.25">
      <c r="A433" s="27" t="s">
        <v>64</v>
      </c>
      <c r="B433" s="28" t="s">
        <v>756</v>
      </c>
      <c r="C433" s="28"/>
      <c r="D433" s="28" t="s">
        <v>147</v>
      </c>
      <c r="E433" s="28" t="s">
        <v>564</v>
      </c>
      <c r="F433" s="28" t="s">
        <v>149</v>
      </c>
      <c r="G433" s="29">
        <v>5</v>
      </c>
      <c r="H433" s="22"/>
      <c r="I433" s="23">
        <f t="shared" si="36"/>
        <v>0</v>
      </c>
      <c r="J433" s="24"/>
      <c r="K433" s="23">
        <f t="shared" si="37"/>
        <v>0</v>
      </c>
      <c r="L433" s="25">
        <f t="shared" si="38"/>
        <v>0</v>
      </c>
    </row>
    <row r="434" spans="1:12" ht="24" customHeight="1" x14ac:dyDescent="0.25">
      <c r="A434" s="27" t="s">
        <v>67</v>
      </c>
      <c r="B434" s="28" t="s">
        <v>756</v>
      </c>
      <c r="C434" s="28"/>
      <c r="D434" s="28" t="s">
        <v>147</v>
      </c>
      <c r="E434" s="28" t="s">
        <v>174</v>
      </c>
      <c r="F434" s="28" t="s">
        <v>149</v>
      </c>
      <c r="G434" s="29">
        <v>5</v>
      </c>
      <c r="H434" s="22"/>
      <c r="I434" s="23">
        <f t="shared" si="36"/>
        <v>0</v>
      </c>
      <c r="J434" s="24"/>
      <c r="K434" s="23">
        <f t="shared" si="37"/>
        <v>0</v>
      </c>
      <c r="L434" s="25">
        <f t="shared" si="38"/>
        <v>0</v>
      </c>
    </row>
    <row r="435" spans="1:12" ht="24" customHeight="1" x14ac:dyDescent="0.25">
      <c r="A435" s="27" t="s">
        <v>70</v>
      </c>
      <c r="B435" s="28" t="s">
        <v>757</v>
      </c>
      <c r="C435" s="28"/>
      <c r="D435" s="28" t="s">
        <v>200</v>
      </c>
      <c r="E435" s="28" t="s">
        <v>279</v>
      </c>
      <c r="F435" s="28" t="s">
        <v>758</v>
      </c>
      <c r="G435" s="29">
        <v>3</v>
      </c>
      <c r="H435" s="22"/>
      <c r="I435" s="23">
        <f t="shared" si="36"/>
        <v>0</v>
      </c>
      <c r="J435" s="24"/>
      <c r="K435" s="23">
        <f t="shared" si="37"/>
        <v>0</v>
      </c>
      <c r="L435" s="25">
        <f t="shared" si="38"/>
        <v>0</v>
      </c>
    </row>
    <row r="436" spans="1:12" ht="24" customHeight="1" x14ac:dyDescent="0.25">
      <c r="A436" s="27" t="s">
        <v>75</v>
      </c>
      <c r="B436" s="28" t="s">
        <v>759</v>
      </c>
      <c r="C436" s="28"/>
      <c r="D436" s="28" t="s">
        <v>760</v>
      </c>
      <c r="E436" s="28" t="s">
        <v>761</v>
      </c>
      <c r="F436" s="28" t="s">
        <v>762</v>
      </c>
      <c r="G436" s="29">
        <v>3</v>
      </c>
      <c r="H436" s="22"/>
      <c r="I436" s="23">
        <f t="shared" si="36"/>
        <v>0</v>
      </c>
      <c r="J436" s="24"/>
      <c r="K436" s="23">
        <f t="shared" si="37"/>
        <v>0</v>
      </c>
      <c r="L436" s="25">
        <f t="shared" si="38"/>
        <v>0</v>
      </c>
    </row>
    <row r="437" spans="1:12" ht="24" customHeight="1" x14ac:dyDescent="0.25">
      <c r="A437" s="27" t="s">
        <v>79</v>
      </c>
      <c r="B437" s="28" t="s">
        <v>759</v>
      </c>
      <c r="C437" s="28"/>
      <c r="D437" s="28" t="s">
        <v>760</v>
      </c>
      <c r="E437" s="28" t="s">
        <v>763</v>
      </c>
      <c r="F437" s="28" t="s">
        <v>762</v>
      </c>
      <c r="G437" s="29">
        <v>3</v>
      </c>
      <c r="H437" s="22"/>
      <c r="I437" s="23">
        <f t="shared" si="36"/>
        <v>0</v>
      </c>
      <c r="J437" s="24"/>
      <c r="K437" s="23">
        <f t="shared" si="37"/>
        <v>0</v>
      </c>
      <c r="L437" s="25">
        <f t="shared" si="38"/>
        <v>0</v>
      </c>
    </row>
    <row r="438" spans="1:12" ht="24" customHeight="1" x14ac:dyDescent="0.25">
      <c r="A438" s="27" t="s">
        <v>82</v>
      </c>
      <c r="B438" s="28" t="s">
        <v>764</v>
      </c>
      <c r="C438" s="28"/>
      <c r="D438" s="28" t="s">
        <v>132</v>
      </c>
      <c r="E438" s="28" t="s">
        <v>181</v>
      </c>
      <c r="F438" s="28" t="s">
        <v>206</v>
      </c>
      <c r="G438" s="29">
        <v>5</v>
      </c>
      <c r="H438" s="22"/>
      <c r="I438" s="23">
        <f t="shared" si="36"/>
        <v>0</v>
      </c>
      <c r="J438" s="24"/>
      <c r="K438" s="23">
        <f t="shared" si="37"/>
        <v>0</v>
      </c>
      <c r="L438" s="25">
        <f t="shared" si="38"/>
        <v>0</v>
      </c>
    </row>
    <row r="439" spans="1:12" ht="24" customHeight="1" x14ac:dyDescent="0.25">
      <c r="A439" s="27" t="s">
        <v>85</v>
      </c>
      <c r="B439" s="28" t="s">
        <v>765</v>
      </c>
      <c r="C439" s="28"/>
      <c r="D439" s="28" t="s">
        <v>52</v>
      </c>
      <c r="E439" s="28" t="s">
        <v>766</v>
      </c>
      <c r="F439" s="28" t="s">
        <v>432</v>
      </c>
      <c r="G439" s="29">
        <v>80</v>
      </c>
      <c r="H439" s="22"/>
      <c r="I439" s="23">
        <f t="shared" si="36"/>
        <v>0</v>
      </c>
      <c r="J439" s="24"/>
      <c r="K439" s="23">
        <f t="shared" si="37"/>
        <v>0</v>
      </c>
      <c r="L439" s="25">
        <f t="shared" si="38"/>
        <v>0</v>
      </c>
    </row>
    <row r="440" spans="1:12" ht="24" customHeight="1" x14ac:dyDescent="0.25">
      <c r="A440" s="27" t="s">
        <v>88</v>
      </c>
      <c r="B440" s="28" t="s">
        <v>742</v>
      </c>
      <c r="C440" s="28"/>
      <c r="D440" s="28" t="s">
        <v>147</v>
      </c>
      <c r="E440" s="28" t="s">
        <v>174</v>
      </c>
      <c r="F440" s="28" t="s">
        <v>207</v>
      </c>
      <c r="G440" s="29">
        <v>40</v>
      </c>
      <c r="H440" s="22"/>
      <c r="I440" s="23">
        <f t="shared" si="36"/>
        <v>0</v>
      </c>
      <c r="J440" s="24"/>
      <c r="K440" s="23">
        <f t="shared" si="37"/>
        <v>0</v>
      </c>
      <c r="L440" s="25">
        <f t="shared" si="38"/>
        <v>0</v>
      </c>
    </row>
    <row r="441" spans="1:12" ht="24" customHeight="1" x14ac:dyDescent="0.25">
      <c r="A441" s="27" t="s">
        <v>93</v>
      </c>
      <c r="B441" s="28" t="s">
        <v>767</v>
      </c>
      <c r="C441" s="28"/>
      <c r="D441" s="28" t="s">
        <v>768</v>
      </c>
      <c r="E441" s="28" t="s">
        <v>769</v>
      </c>
      <c r="F441" s="28" t="s">
        <v>770</v>
      </c>
      <c r="G441" s="29">
        <v>20</v>
      </c>
      <c r="H441" s="22"/>
      <c r="I441" s="23">
        <f t="shared" si="36"/>
        <v>0</v>
      </c>
      <c r="J441" s="24"/>
      <c r="K441" s="23">
        <f t="shared" si="37"/>
        <v>0</v>
      </c>
      <c r="L441" s="25">
        <f t="shared" si="38"/>
        <v>0</v>
      </c>
    </row>
    <row r="442" spans="1:12" ht="24" customHeight="1" x14ac:dyDescent="0.25">
      <c r="A442" s="27" t="s">
        <v>96</v>
      </c>
      <c r="B442" s="28" t="s">
        <v>767</v>
      </c>
      <c r="C442" s="28"/>
      <c r="D442" s="28" t="s">
        <v>768</v>
      </c>
      <c r="E442" s="28" t="s">
        <v>771</v>
      </c>
      <c r="F442" s="28" t="s">
        <v>772</v>
      </c>
      <c r="G442" s="29">
        <v>10</v>
      </c>
      <c r="H442" s="22"/>
      <c r="I442" s="23">
        <f t="shared" si="36"/>
        <v>0</v>
      </c>
      <c r="J442" s="24"/>
      <c r="K442" s="23">
        <f t="shared" si="37"/>
        <v>0</v>
      </c>
      <c r="L442" s="25">
        <f t="shared" si="38"/>
        <v>0</v>
      </c>
    </row>
    <row r="443" spans="1:12" ht="24" customHeight="1" x14ac:dyDescent="0.25">
      <c r="A443" s="27" t="s">
        <v>98</v>
      </c>
      <c r="B443" s="28" t="s">
        <v>773</v>
      </c>
      <c r="C443" s="28"/>
      <c r="D443" s="28" t="s">
        <v>52</v>
      </c>
      <c r="E443" s="28" t="s">
        <v>181</v>
      </c>
      <c r="F443" s="28" t="s">
        <v>130</v>
      </c>
      <c r="G443" s="29">
        <v>5</v>
      </c>
      <c r="H443" s="22"/>
      <c r="I443" s="23">
        <f t="shared" si="36"/>
        <v>0</v>
      </c>
      <c r="J443" s="24"/>
      <c r="K443" s="23">
        <f t="shared" si="37"/>
        <v>0</v>
      </c>
      <c r="L443" s="25">
        <f t="shared" si="38"/>
        <v>0</v>
      </c>
    </row>
    <row r="444" spans="1:12" ht="24" customHeight="1" x14ac:dyDescent="0.25">
      <c r="A444" s="27" t="s">
        <v>101</v>
      </c>
      <c r="B444" s="28" t="s">
        <v>774</v>
      </c>
      <c r="C444" s="28"/>
      <c r="D444" s="28" t="s">
        <v>132</v>
      </c>
      <c r="E444" s="28" t="s">
        <v>243</v>
      </c>
      <c r="F444" s="28" t="s">
        <v>182</v>
      </c>
      <c r="G444" s="29">
        <v>10</v>
      </c>
      <c r="H444" s="22"/>
      <c r="I444" s="23">
        <f t="shared" si="36"/>
        <v>0</v>
      </c>
      <c r="J444" s="24"/>
      <c r="K444" s="23">
        <f t="shared" si="37"/>
        <v>0</v>
      </c>
      <c r="L444" s="25">
        <f t="shared" si="38"/>
        <v>0</v>
      </c>
    </row>
    <row r="445" spans="1:12" ht="24" customHeight="1" x14ac:dyDescent="0.25">
      <c r="A445" s="27" t="s">
        <v>105</v>
      </c>
      <c r="B445" s="28" t="s">
        <v>775</v>
      </c>
      <c r="C445" s="28"/>
      <c r="D445" s="28" t="s">
        <v>143</v>
      </c>
      <c r="E445" s="28" t="s">
        <v>776</v>
      </c>
      <c r="F445" s="28" t="s">
        <v>381</v>
      </c>
      <c r="G445" s="29">
        <v>50</v>
      </c>
      <c r="H445" s="22"/>
      <c r="I445" s="23">
        <f t="shared" si="36"/>
        <v>0</v>
      </c>
      <c r="J445" s="24"/>
      <c r="K445" s="23">
        <f t="shared" si="37"/>
        <v>0</v>
      </c>
      <c r="L445" s="25">
        <f t="shared" si="38"/>
        <v>0</v>
      </c>
    </row>
    <row r="446" spans="1:12" ht="24" customHeight="1" x14ac:dyDescent="0.25">
      <c r="A446" s="27" t="s">
        <v>108</v>
      </c>
      <c r="B446" s="28" t="s">
        <v>773</v>
      </c>
      <c r="C446" s="28"/>
      <c r="D446" s="28" t="s">
        <v>52</v>
      </c>
      <c r="E446" s="28" t="s">
        <v>295</v>
      </c>
      <c r="F446" s="28" t="s">
        <v>130</v>
      </c>
      <c r="G446" s="29">
        <v>5</v>
      </c>
      <c r="H446" s="22"/>
      <c r="I446" s="23">
        <f t="shared" si="36"/>
        <v>0</v>
      </c>
      <c r="J446" s="24"/>
      <c r="K446" s="23">
        <f t="shared" si="37"/>
        <v>0</v>
      </c>
      <c r="L446" s="25">
        <f t="shared" si="38"/>
        <v>0</v>
      </c>
    </row>
    <row r="447" spans="1:12" ht="24" customHeight="1" x14ac:dyDescent="0.25">
      <c r="A447" s="18" t="s">
        <v>34</v>
      </c>
      <c r="B447" s="51"/>
      <c r="C447" s="51"/>
      <c r="D447" s="51"/>
      <c r="E447" s="51"/>
      <c r="F447" s="51"/>
      <c r="G447" s="51"/>
      <c r="H447" s="51"/>
      <c r="I447" s="23">
        <f>SUM(I445:I446)</f>
        <v>0</v>
      </c>
      <c r="J447" s="23" t="s">
        <v>35</v>
      </c>
      <c r="K447" s="23">
        <f>SUM(K445:K446)</f>
        <v>0</v>
      </c>
      <c r="L447" s="26">
        <f>SUM(L445:L446)</f>
        <v>0</v>
      </c>
    </row>
    <row r="448" spans="1:12" ht="24" customHeight="1" x14ac:dyDescent="0.25">
      <c r="A448" s="36"/>
      <c r="B448" s="35" t="s">
        <v>777</v>
      </c>
      <c r="C448" s="35"/>
      <c r="D448" s="36"/>
      <c r="E448" s="36"/>
      <c r="F448" s="36"/>
      <c r="G448" s="37"/>
      <c r="H448" s="37"/>
      <c r="I448" s="38"/>
      <c r="J448" s="38"/>
      <c r="K448" s="38"/>
      <c r="L448" s="38"/>
    </row>
    <row r="451" spans="1:12" ht="24" customHeight="1" x14ac:dyDescent="0.25">
      <c r="A451" s="9" t="s">
        <v>778</v>
      </c>
    </row>
    <row r="452" spans="1:12" ht="41.85" customHeight="1" x14ac:dyDescent="0.25">
      <c r="A452" s="10" t="s">
        <v>5</v>
      </c>
      <c r="B452" s="11" t="s">
        <v>6</v>
      </c>
      <c r="C452" s="11" t="s">
        <v>7</v>
      </c>
      <c r="D452" s="11" t="s">
        <v>8</v>
      </c>
      <c r="E452" s="11" t="s">
        <v>9</v>
      </c>
      <c r="F452" s="12" t="s">
        <v>10</v>
      </c>
      <c r="G452" s="11" t="s">
        <v>11</v>
      </c>
      <c r="H452" s="11" t="s">
        <v>12</v>
      </c>
      <c r="I452" s="11" t="s">
        <v>13</v>
      </c>
      <c r="J452" s="11" t="s">
        <v>14</v>
      </c>
      <c r="K452" s="11" t="s">
        <v>15</v>
      </c>
      <c r="L452" s="11" t="s">
        <v>16</v>
      </c>
    </row>
    <row r="453" spans="1:12" ht="24" customHeight="1" x14ac:dyDescent="0.25">
      <c r="A453" s="27" t="s">
        <v>28</v>
      </c>
      <c r="B453" s="28" t="s">
        <v>779</v>
      </c>
      <c r="C453" s="28"/>
      <c r="D453" s="28" t="s">
        <v>47</v>
      </c>
      <c r="E453" s="28" t="s">
        <v>148</v>
      </c>
      <c r="F453" s="28" t="s">
        <v>730</v>
      </c>
      <c r="G453" s="32">
        <v>3800</v>
      </c>
      <c r="H453" s="22"/>
      <c r="I453" s="23">
        <f>H453*G453</f>
        <v>0</v>
      </c>
      <c r="J453" s="24"/>
      <c r="K453" s="23">
        <f>G453*H453*(J453/100)</f>
        <v>0</v>
      </c>
      <c r="L453" s="25">
        <f>I453+K453</f>
        <v>0</v>
      </c>
    </row>
    <row r="454" spans="1:12" ht="24" customHeight="1" x14ac:dyDescent="0.25">
      <c r="A454" s="27" t="s">
        <v>32</v>
      </c>
      <c r="B454" s="28" t="s">
        <v>779</v>
      </c>
      <c r="C454" s="28"/>
      <c r="D454" s="28" t="s">
        <v>52</v>
      </c>
      <c r="E454" s="28" t="s">
        <v>780</v>
      </c>
      <c r="F454" s="28" t="s">
        <v>781</v>
      </c>
      <c r="G454" s="29">
        <v>280</v>
      </c>
      <c r="H454" s="22"/>
      <c r="I454" s="23">
        <f>H454*G454</f>
        <v>0</v>
      </c>
      <c r="J454" s="24"/>
      <c r="K454" s="23">
        <f>G454*H454*(J454/100)</f>
        <v>0</v>
      </c>
      <c r="L454" s="25">
        <f>I454+K454</f>
        <v>0</v>
      </c>
    </row>
    <row r="455" spans="1:12" ht="24" customHeight="1" x14ac:dyDescent="0.25">
      <c r="A455" s="27" t="s">
        <v>45</v>
      </c>
      <c r="B455" s="28" t="s">
        <v>779</v>
      </c>
      <c r="C455" s="28"/>
      <c r="D455" s="28" t="s">
        <v>52</v>
      </c>
      <c r="E455" s="28" t="s">
        <v>148</v>
      </c>
      <c r="F455" s="28" t="s">
        <v>782</v>
      </c>
      <c r="G455" s="29">
        <v>800</v>
      </c>
      <c r="H455" s="22"/>
      <c r="I455" s="23">
        <f>H455*G455</f>
        <v>0</v>
      </c>
      <c r="J455" s="24"/>
      <c r="K455" s="23">
        <f>G455*H455*(J455/100)</f>
        <v>0</v>
      </c>
      <c r="L455" s="25">
        <f>I455+K455</f>
        <v>0</v>
      </c>
    </row>
    <row r="456" spans="1:12" ht="24" customHeight="1" x14ac:dyDescent="0.25">
      <c r="A456" s="18" t="s">
        <v>34</v>
      </c>
      <c r="B456" s="51"/>
      <c r="C456" s="51"/>
      <c r="D456" s="51"/>
      <c r="E456" s="51"/>
      <c r="F456" s="51"/>
      <c r="G456" s="51"/>
      <c r="H456" s="51"/>
      <c r="I456" s="23">
        <f>SUM(I454:I455)</f>
        <v>0</v>
      </c>
      <c r="J456" s="23" t="s">
        <v>35</v>
      </c>
      <c r="K456" s="23">
        <f>SUM(K454:K455)</f>
        <v>0</v>
      </c>
      <c r="L456" s="26">
        <f>SUM(L454:L455)</f>
        <v>0</v>
      </c>
    </row>
    <row r="459" spans="1:12" ht="24" customHeight="1" x14ac:dyDescent="0.25">
      <c r="A459" s="9" t="s">
        <v>783</v>
      </c>
    </row>
    <row r="460" spans="1:12" ht="36.75" customHeight="1" x14ac:dyDescent="0.25">
      <c r="A460" s="10" t="s">
        <v>5</v>
      </c>
      <c r="B460" s="11" t="s">
        <v>6</v>
      </c>
      <c r="C460" s="11" t="s">
        <v>7</v>
      </c>
      <c r="D460" s="11" t="s">
        <v>8</v>
      </c>
      <c r="E460" s="11" t="s">
        <v>9</v>
      </c>
      <c r="F460" s="12" t="s">
        <v>10</v>
      </c>
      <c r="G460" s="11" t="s">
        <v>11</v>
      </c>
      <c r="H460" s="11" t="s">
        <v>12</v>
      </c>
      <c r="I460" s="11" t="s">
        <v>13</v>
      </c>
      <c r="J460" s="11" t="s">
        <v>14</v>
      </c>
      <c r="K460" s="11" t="s">
        <v>15</v>
      </c>
      <c r="L460" s="11" t="s">
        <v>16</v>
      </c>
    </row>
    <row r="461" spans="1:12" ht="24" customHeight="1" x14ac:dyDescent="0.25">
      <c r="A461" s="27" t="s">
        <v>28</v>
      </c>
      <c r="B461" s="28" t="s">
        <v>784</v>
      </c>
      <c r="C461" s="28"/>
      <c r="D461" s="28" t="s">
        <v>42</v>
      </c>
      <c r="E461" s="28" t="s">
        <v>785</v>
      </c>
      <c r="F461" s="28" t="s">
        <v>786</v>
      </c>
      <c r="G461" s="29">
        <v>40</v>
      </c>
      <c r="H461" s="22"/>
      <c r="I461" s="23">
        <f>H461*G461</f>
        <v>0</v>
      </c>
      <c r="J461" s="24"/>
      <c r="K461" s="23">
        <f>G461*H461*(J461/100)</f>
        <v>0</v>
      </c>
      <c r="L461" s="25">
        <f>I461+K461</f>
        <v>0</v>
      </c>
    </row>
    <row r="462" spans="1:12" ht="24" customHeight="1" x14ac:dyDescent="0.25">
      <c r="A462" s="27" t="s">
        <v>32</v>
      </c>
      <c r="B462" s="28" t="s">
        <v>784</v>
      </c>
      <c r="C462" s="28"/>
      <c r="D462" s="28" t="s">
        <v>42</v>
      </c>
      <c r="E462" s="28" t="s">
        <v>785</v>
      </c>
      <c r="F462" s="28" t="s">
        <v>787</v>
      </c>
      <c r="G462" s="29">
        <v>20</v>
      </c>
      <c r="H462" s="22"/>
      <c r="I462" s="23">
        <f>H462*G462</f>
        <v>0</v>
      </c>
      <c r="J462" s="24"/>
      <c r="K462" s="23">
        <f>G462*H462*(J462/100)</f>
        <v>0</v>
      </c>
      <c r="L462" s="25">
        <f>I462+K462</f>
        <v>0</v>
      </c>
    </row>
    <row r="463" spans="1:12" ht="24" customHeight="1" x14ac:dyDescent="0.25">
      <c r="A463" s="27" t="s">
        <v>45</v>
      </c>
      <c r="B463" s="28" t="s">
        <v>788</v>
      </c>
      <c r="C463" s="28"/>
      <c r="D463" s="28" t="s">
        <v>789</v>
      </c>
      <c r="E463" s="28" t="s">
        <v>790</v>
      </c>
      <c r="F463" s="28" t="s">
        <v>791</v>
      </c>
      <c r="G463" s="29">
        <v>3</v>
      </c>
      <c r="H463" s="22"/>
      <c r="I463" s="23">
        <f>H463*G463</f>
        <v>0</v>
      </c>
      <c r="J463" s="24"/>
      <c r="K463" s="23">
        <f>G463*H463*(J463/100)</f>
        <v>0</v>
      </c>
      <c r="L463" s="25">
        <f>I463+K463</f>
        <v>0</v>
      </c>
    </row>
    <row r="464" spans="1:12" ht="24" customHeight="1" x14ac:dyDescent="0.25">
      <c r="A464" s="18" t="s">
        <v>34</v>
      </c>
      <c r="B464" s="51"/>
      <c r="C464" s="51"/>
      <c r="D464" s="51"/>
      <c r="E464" s="51"/>
      <c r="F464" s="51"/>
      <c r="G464" s="51"/>
      <c r="H464" s="51"/>
      <c r="I464" s="23">
        <f>SUM(I462:I463)</f>
        <v>0</v>
      </c>
      <c r="J464" s="23" t="s">
        <v>35</v>
      </c>
      <c r="K464" s="23">
        <f>SUM(K462:K463)</f>
        <v>0</v>
      </c>
      <c r="L464" s="26">
        <f>SUM(L462:L463)</f>
        <v>0</v>
      </c>
    </row>
    <row r="467" spans="1:12" ht="24" customHeight="1" x14ac:dyDescent="0.25">
      <c r="A467" s="9" t="s">
        <v>792</v>
      </c>
    </row>
    <row r="468" spans="1:12" ht="35.85" customHeight="1" x14ac:dyDescent="0.25">
      <c r="A468" s="10" t="s">
        <v>5</v>
      </c>
      <c r="B468" s="11" t="s">
        <v>6</v>
      </c>
      <c r="C468" s="11" t="s">
        <v>7</v>
      </c>
      <c r="D468" s="11" t="s">
        <v>8</v>
      </c>
      <c r="E468" s="11" t="s">
        <v>9</v>
      </c>
      <c r="F468" s="12" t="s">
        <v>10</v>
      </c>
      <c r="G468" s="11" t="s">
        <v>11</v>
      </c>
      <c r="H468" s="11" t="s">
        <v>12</v>
      </c>
      <c r="I468" s="11" t="s">
        <v>13</v>
      </c>
      <c r="J468" s="11" t="s">
        <v>14</v>
      </c>
      <c r="K468" s="11" t="s">
        <v>15</v>
      </c>
      <c r="L468" s="11" t="s">
        <v>16</v>
      </c>
    </row>
    <row r="469" spans="1:12" ht="24" customHeight="1" x14ac:dyDescent="0.25">
      <c r="A469" s="27" t="s">
        <v>28</v>
      </c>
      <c r="B469" s="28" t="s">
        <v>793</v>
      </c>
      <c r="C469" s="28"/>
      <c r="D469" s="28" t="s">
        <v>38</v>
      </c>
      <c r="E469" s="28" t="s">
        <v>794</v>
      </c>
      <c r="F469" s="28" t="s">
        <v>795</v>
      </c>
      <c r="G469" s="29">
        <v>5</v>
      </c>
      <c r="H469" s="22"/>
      <c r="I469" s="23">
        <f>H469*G469</f>
        <v>0</v>
      </c>
      <c r="J469" s="24"/>
      <c r="K469" s="23">
        <f>G469*H469*(J469/100)</f>
        <v>0</v>
      </c>
      <c r="L469" s="25">
        <f>I469+K469</f>
        <v>0</v>
      </c>
    </row>
    <row r="470" spans="1:12" ht="24" customHeight="1" x14ac:dyDescent="0.25">
      <c r="A470" s="27" t="s">
        <v>32</v>
      </c>
      <c r="B470" s="28" t="s">
        <v>796</v>
      </c>
      <c r="C470" s="28"/>
      <c r="D470" s="28" t="s">
        <v>797</v>
      </c>
      <c r="E470" s="28" t="s">
        <v>798</v>
      </c>
      <c r="F470" s="28" t="s">
        <v>799</v>
      </c>
      <c r="G470" s="29">
        <v>10</v>
      </c>
      <c r="H470" s="22"/>
      <c r="I470" s="23">
        <f>H470*G470</f>
        <v>0</v>
      </c>
      <c r="J470" s="24"/>
      <c r="K470" s="23">
        <f>G470*H470*(J470/100)</f>
        <v>0</v>
      </c>
      <c r="L470" s="25">
        <f>I470+K470</f>
        <v>0</v>
      </c>
    </row>
    <row r="471" spans="1:12" ht="24" customHeight="1" x14ac:dyDescent="0.25">
      <c r="A471" s="27" t="s">
        <v>45</v>
      </c>
      <c r="B471" s="28" t="s">
        <v>796</v>
      </c>
      <c r="C471" s="28"/>
      <c r="D471" s="28" t="s">
        <v>800</v>
      </c>
      <c r="E471" s="28" t="s">
        <v>798</v>
      </c>
      <c r="F471" s="28" t="s">
        <v>801</v>
      </c>
      <c r="G471" s="29">
        <v>10</v>
      </c>
      <c r="H471" s="22"/>
      <c r="I471" s="23">
        <f>H471*G471</f>
        <v>0</v>
      </c>
      <c r="J471" s="24"/>
      <c r="K471" s="23">
        <f>G471*H471*(J471/100)</f>
        <v>0</v>
      </c>
      <c r="L471" s="25">
        <f>I471+K471</f>
        <v>0</v>
      </c>
    </row>
    <row r="472" spans="1:12" ht="24" customHeight="1" x14ac:dyDescent="0.25">
      <c r="A472" s="18" t="s">
        <v>34</v>
      </c>
      <c r="B472" s="51"/>
      <c r="C472" s="51"/>
      <c r="D472" s="51"/>
      <c r="E472" s="51"/>
      <c r="F472" s="51"/>
      <c r="G472" s="51"/>
      <c r="H472" s="51"/>
      <c r="I472" s="23">
        <f>SUM(I470:I471)</f>
        <v>0</v>
      </c>
      <c r="J472" s="23" t="s">
        <v>35</v>
      </c>
      <c r="K472" s="23">
        <f>SUM(K470:K471)</f>
        <v>0</v>
      </c>
      <c r="L472" s="26">
        <f>SUM(L470:L471)</f>
        <v>0</v>
      </c>
    </row>
    <row r="475" spans="1:12" ht="24" customHeight="1" x14ac:dyDescent="0.25">
      <c r="A475" s="9" t="s">
        <v>802</v>
      </c>
    </row>
    <row r="476" spans="1:12" ht="39.75" customHeight="1" x14ac:dyDescent="0.25">
      <c r="A476" s="10" t="s">
        <v>5</v>
      </c>
      <c r="B476" s="11" t="s">
        <v>6</v>
      </c>
      <c r="C476" s="11" t="s">
        <v>7</v>
      </c>
      <c r="D476" s="11" t="s">
        <v>8</v>
      </c>
      <c r="E476" s="11" t="s">
        <v>9</v>
      </c>
      <c r="F476" s="12" t="s">
        <v>10</v>
      </c>
      <c r="G476" s="11" t="s">
        <v>11</v>
      </c>
      <c r="H476" s="11" t="s">
        <v>12</v>
      </c>
      <c r="I476" s="11" t="s">
        <v>13</v>
      </c>
      <c r="J476" s="11" t="s">
        <v>14</v>
      </c>
      <c r="K476" s="11" t="s">
        <v>15</v>
      </c>
      <c r="L476" s="11" t="s">
        <v>16</v>
      </c>
    </row>
    <row r="477" spans="1:12" ht="24" customHeight="1" x14ac:dyDescent="0.25">
      <c r="A477" s="27" t="s">
        <v>28</v>
      </c>
      <c r="B477" s="28" t="s">
        <v>803</v>
      </c>
      <c r="C477" s="28"/>
      <c r="D477" s="28" t="s">
        <v>52</v>
      </c>
      <c r="E477" s="28" t="s">
        <v>804</v>
      </c>
      <c r="F477" s="28" t="s">
        <v>805</v>
      </c>
      <c r="G477" s="29">
        <v>5</v>
      </c>
      <c r="H477" s="22"/>
      <c r="I477" s="23">
        <f t="shared" ref="I477:I489" si="39">H477*G477</f>
        <v>0</v>
      </c>
      <c r="J477" s="24"/>
      <c r="K477" s="23">
        <f t="shared" ref="K477:K489" si="40">G477*H477*(J477/100)</f>
        <v>0</v>
      </c>
      <c r="L477" s="25">
        <f t="shared" ref="L477:L489" si="41">I477+K477</f>
        <v>0</v>
      </c>
    </row>
    <row r="478" spans="1:12" ht="24" customHeight="1" x14ac:dyDescent="0.25">
      <c r="A478" s="27" t="s">
        <v>32</v>
      </c>
      <c r="B478" s="28" t="s">
        <v>806</v>
      </c>
      <c r="C478" s="28"/>
      <c r="D478" s="28" t="s">
        <v>147</v>
      </c>
      <c r="E478" s="28" t="s">
        <v>807</v>
      </c>
      <c r="F478" s="28" t="s">
        <v>808</v>
      </c>
      <c r="G478" s="29">
        <v>15</v>
      </c>
      <c r="H478" s="22"/>
      <c r="I478" s="23">
        <f t="shared" si="39"/>
        <v>0</v>
      </c>
      <c r="J478" s="24"/>
      <c r="K478" s="23">
        <f t="shared" si="40"/>
        <v>0</v>
      </c>
      <c r="L478" s="25">
        <f t="shared" si="41"/>
        <v>0</v>
      </c>
    </row>
    <row r="479" spans="1:12" ht="24" customHeight="1" x14ac:dyDescent="0.25">
      <c r="A479" s="27" t="s">
        <v>45</v>
      </c>
      <c r="B479" s="28" t="s">
        <v>809</v>
      </c>
      <c r="C479" s="28"/>
      <c r="D479" s="28" t="s">
        <v>147</v>
      </c>
      <c r="E479" s="28" t="s">
        <v>810</v>
      </c>
      <c r="F479" s="28" t="s">
        <v>620</v>
      </c>
      <c r="G479" s="29">
        <v>30</v>
      </c>
      <c r="H479" s="22"/>
      <c r="I479" s="23">
        <f t="shared" si="39"/>
        <v>0</v>
      </c>
      <c r="J479" s="24"/>
      <c r="K479" s="23">
        <f t="shared" si="40"/>
        <v>0</v>
      </c>
      <c r="L479" s="25">
        <f t="shared" si="41"/>
        <v>0</v>
      </c>
    </row>
    <row r="480" spans="1:12" ht="24" customHeight="1" x14ac:dyDescent="0.25">
      <c r="A480" s="27" t="s">
        <v>50</v>
      </c>
      <c r="B480" s="28" t="s">
        <v>809</v>
      </c>
      <c r="C480" s="28"/>
      <c r="D480" s="28" t="s">
        <v>147</v>
      </c>
      <c r="E480" s="28" t="s">
        <v>811</v>
      </c>
      <c r="F480" s="28" t="s">
        <v>812</v>
      </c>
      <c r="G480" s="29">
        <v>10</v>
      </c>
      <c r="H480" s="22"/>
      <c r="I480" s="23">
        <f t="shared" si="39"/>
        <v>0</v>
      </c>
      <c r="J480" s="24"/>
      <c r="K480" s="23">
        <f t="shared" si="40"/>
        <v>0</v>
      </c>
      <c r="L480" s="25">
        <f t="shared" si="41"/>
        <v>0</v>
      </c>
    </row>
    <row r="481" spans="1:12" ht="24" customHeight="1" x14ac:dyDescent="0.25">
      <c r="A481" s="27" t="s">
        <v>55</v>
      </c>
      <c r="B481" s="28" t="s">
        <v>809</v>
      </c>
      <c r="C481" s="28"/>
      <c r="D481" s="28" t="s">
        <v>147</v>
      </c>
      <c r="E481" s="28" t="s">
        <v>813</v>
      </c>
      <c r="F481" s="28" t="s">
        <v>812</v>
      </c>
      <c r="G481" s="29">
        <v>5</v>
      </c>
      <c r="H481" s="22"/>
      <c r="I481" s="23">
        <f t="shared" si="39"/>
        <v>0</v>
      </c>
      <c r="J481" s="24"/>
      <c r="K481" s="23">
        <f t="shared" si="40"/>
        <v>0</v>
      </c>
      <c r="L481" s="25">
        <f t="shared" si="41"/>
        <v>0</v>
      </c>
    </row>
    <row r="482" spans="1:12" ht="24" customHeight="1" x14ac:dyDescent="0.25">
      <c r="A482" s="27" t="s">
        <v>58</v>
      </c>
      <c r="B482" s="28" t="s">
        <v>814</v>
      </c>
      <c r="C482" s="28"/>
      <c r="D482" s="28" t="s">
        <v>147</v>
      </c>
      <c r="E482" s="28" t="s">
        <v>815</v>
      </c>
      <c r="F482" s="28" t="s">
        <v>808</v>
      </c>
      <c r="G482" s="29">
        <v>10</v>
      </c>
      <c r="H482" s="22"/>
      <c r="I482" s="23">
        <f t="shared" si="39"/>
        <v>0</v>
      </c>
      <c r="J482" s="24"/>
      <c r="K482" s="23">
        <f t="shared" si="40"/>
        <v>0</v>
      </c>
      <c r="L482" s="25">
        <f t="shared" si="41"/>
        <v>0</v>
      </c>
    </row>
    <row r="483" spans="1:12" ht="24" customHeight="1" x14ac:dyDescent="0.25">
      <c r="A483" s="27" t="s">
        <v>60</v>
      </c>
      <c r="B483" s="28" t="s">
        <v>816</v>
      </c>
      <c r="C483" s="28"/>
      <c r="D483" s="28" t="s">
        <v>147</v>
      </c>
      <c r="E483" s="28" t="s">
        <v>295</v>
      </c>
      <c r="F483" s="28" t="s">
        <v>808</v>
      </c>
      <c r="G483" s="29">
        <v>20</v>
      </c>
      <c r="H483" s="22"/>
      <c r="I483" s="23">
        <f t="shared" si="39"/>
        <v>0</v>
      </c>
      <c r="J483" s="24"/>
      <c r="K483" s="23">
        <f t="shared" si="40"/>
        <v>0</v>
      </c>
      <c r="L483" s="25">
        <f t="shared" si="41"/>
        <v>0</v>
      </c>
    </row>
    <row r="484" spans="1:12" ht="24" customHeight="1" x14ac:dyDescent="0.25">
      <c r="A484" s="27" t="s">
        <v>64</v>
      </c>
      <c r="B484" s="28" t="s">
        <v>816</v>
      </c>
      <c r="C484" s="28"/>
      <c r="D484" s="28" t="s">
        <v>147</v>
      </c>
      <c r="E484" s="28" t="s">
        <v>181</v>
      </c>
      <c r="F484" s="28" t="s">
        <v>812</v>
      </c>
      <c r="G484" s="29">
        <v>15</v>
      </c>
      <c r="H484" s="22"/>
      <c r="I484" s="23">
        <f t="shared" si="39"/>
        <v>0</v>
      </c>
      <c r="J484" s="24"/>
      <c r="K484" s="23">
        <f t="shared" si="40"/>
        <v>0</v>
      </c>
      <c r="L484" s="25">
        <f t="shared" si="41"/>
        <v>0</v>
      </c>
    </row>
    <row r="485" spans="1:12" ht="24" customHeight="1" x14ac:dyDescent="0.25">
      <c r="A485" s="27" t="s">
        <v>67</v>
      </c>
      <c r="B485" s="28" t="s">
        <v>817</v>
      </c>
      <c r="C485" s="28"/>
      <c r="D485" s="28" t="s">
        <v>147</v>
      </c>
      <c r="E485" s="28" t="s">
        <v>818</v>
      </c>
      <c r="F485" s="28" t="s">
        <v>805</v>
      </c>
      <c r="G485" s="29">
        <v>15</v>
      </c>
      <c r="H485" s="22"/>
      <c r="I485" s="23">
        <f t="shared" si="39"/>
        <v>0</v>
      </c>
      <c r="J485" s="24"/>
      <c r="K485" s="23">
        <f t="shared" si="40"/>
        <v>0</v>
      </c>
      <c r="L485" s="25">
        <f t="shared" si="41"/>
        <v>0</v>
      </c>
    </row>
    <row r="486" spans="1:12" ht="24" customHeight="1" x14ac:dyDescent="0.25">
      <c r="A486" s="27" t="s">
        <v>70</v>
      </c>
      <c r="B486" s="28" t="s">
        <v>819</v>
      </c>
      <c r="C486" s="28"/>
      <c r="D486" s="28" t="s">
        <v>147</v>
      </c>
      <c r="E486" s="28" t="s">
        <v>820</v>
      </c>
      <c r="F486" s="28" t="s">
        <v>620</v>
      </c>
      <c r="G486" s="29">
        <v>15</v>
      </c>
      <c r="H486" s="22"/>
      <c r="I486" s="23">
        <f t="shared" si="39"/>
        <v>0</v>
      </c>
      <c r="J486" s="24"/>
      <c r="K486" s="23">
        <f t="shared" si="40"/>
        <v>0</v>
      </c>
      <c r="L486" s="25">
        <f t="shared" si="41"/>
        <v>0</v>
      </c>
    </row>
    <row r="487" spans="1:12" ht="32.25" customHeight="1" x14ac:dyDescent="0.25">
      <c r="A487" s="27" t="s">
        <v>75</v>
      </c>
      <c r="B487" s="28" t="s">
        <v>819</v>
      </c>
      <c r="C487" s="28"/>
      <c r="D487" s="28" t="s">
        <v>147</v>
      </c>
      <c r="E487" s="28" t="s">
        <v>821</v>
      </c>
      <c r="F487" s="28" t="s">
        <v>620</v>
      </c>
      <c r="G487" s="29">
        <v>5</v>
      </c>
      <c r="H487" s="22"/>
      <c r="I487" s="23">
        <f t="shared" si="39"/>
        <v>0</v>
      </c>
      <c r="J487" s="24"/>
      <c r="K487" s="23">
        <f t="shared" si="40"/>
        <v>0</v>
      </c>
      <c r="L487" s="25">
        <f t="shared" si="41"/>
        <v>0</v>
      </c>
    </row>
    <row r="488" spans="1:12" ht="30.75" customHeight="1" x14ac:dyDescent="0.25">
      <c r="A488" s="27" t="s">
        <v>79</v>
      </c>
      <c r="B488" s="28" t="s">
        <v>819</v>
      </c>
      <c r="C488" s="28"/>
      <c r="D488" s="28" t="s">
        <v>147</v>
      </c>
      <c r="E488" s="28" t="s">
        <v>822</v>
      </c>
      <c r="F488" s="28" t="s">
        <v>812</v>
      </c>
      <c r="G488" s="29">
        <v>5</v>
      </c>
      <c r="H488" s="22"/>
      <c r="I488" s="23">
        <f t="shared" si="39"/>
        <v>0</v>
      </c>
      <c r="J488" s="24"/>
      <c r="K488" s="23">
        <f t="shared" si="40"/>
        <v>0</v>
      </c>
      <c r="L488" s="25">
        <f t="shared" si="41"/>
        <v>0</v>
      </c>
    </row>
    <row r="489" spans="1:12" ht="34.5" customHeight="1" x14ac:dyDescent="0.25">
      <c r="A489" s="27" t="s">
        <v>82</v>
      </c>
      <c r="B489" s="28" t="s">
        <v>819</v>
      </c>
      <c r="C489" s="28"/>
      <c r="D489" s="28" t="s">
        <v>147</v>
      </c>
      <c r="E489" s="28" t="s">
        <v>823</v>
      </c>
      <c r="F489" s="28" t="s">
        <v>812</v>
      </c>
      <c r="G489" s="29">
        <v>5</v>
      </c>
      <c r="H489" s="22"/>
      <c r="I489" s="23">
        <f t="shared" si="39"/>
        <v>0</v>
      </c>
      <c r="J489" s="24"/>
      <c r="K489" s="23">
        <f t="shared" si="40"/>
        <v>0</v>
      </c>
      <c r="L489" s="25">
        <f t="shared" si="41"/>
        <v>0</v>
      </c>
    </row>
    <row r="490" spans="1:12" ht="24" customHeight="1" x14ac:dyDescent="0.25">
      <c r="A490" s="18" t="s">
        <v>34</v>
      </c>
      <c r="B490" s="51"/>
      <c r="C490" s="51"/>
      <c r="D490" s="51"/>
      <c r="E490" s="51"/>
      <c r="F490" s="51"/>
      <c r="G490" s="51"/>
      <c r="H490" s="51"/>
      <c r="I490" s="23">
        <f>SUM(I488:I489)</f>
        <v>0</v>
      </c>
      <c r="J490" s="23" t="s">
        <v>35</v>
      </c>
      <c r="K490" s="23">
        <f>SUM(K488:K489)</f>
        <v>0</v>
      </c>
      <c r="L490" s="26">
        <f>SUM(L488:L489)</f>
        <v>0</v>
      </c>
    </row>
    <row r="493" spans="1:12" ht="24" customHeight="1" x14ac:dyDescent="0.25">
      <c r="A493" s="9" t="s">
        <v>824</v>
      </c>
    </row>
    <row r="494" spans="1:12" ht="31.9" customHeight="1" x14ac:dyDescent="0.25">
      <c r="A494" s="10" t="s">
        <v>5</v>
      </c>
      <c r="B494" s="11" t="s">
        <v>6</v>
      </c>
      <c r="C494" s="11" t="s">
        <v>825</v>
      </c>
      <c r="D494" s="11" t="s">
        <v>8</v>
      </c>
      <c r="E494" s="11" t="s">
        <v>9</v>
      </c>
      <c r="F494" s="12" t="s">
        <v>10</v>
      </c>
      <c r="G494" s="11" t="s">
        <v>11</v>
      </c>
      <c r="H494" s="11" t="s">
        <v>12</v>
      </c>
      <c r="I494" s="11" t="s">
        <v>13</v>
      </c>
      <c r="J494" s="11" t="s">
        <v>14</v>
      </c>
      <c r="K494" s="11" t="s">
        <v>15</v>
      </c>
      <c r="L494" s="11" t="s">
        <v>16</v>
      </c>
    </row>
    <row r="495" spans="1:12" ht="24" customHeight="1" x14ac:dyDescent="0.25">
      <c r="A495" s="27" t="s">
        <v>28</v>
      </c>
      <c r="B495" s="28" t="s">
        <v>826</v>
      </c>
      <c r="C495" s="28"/>
      <c r="D495" s="28" t="s">
        <v>38</v>
      </c>
      <c r="E495" s="28" t="s">
        <v>827</v>
      </c>
      <c r="F495" s="28" t="s">
        <v>828</v>
      </c>
      <c r="G495" s="29">
        <v>6</v>
      </c>
      <c r="H495" s="22"/>
      <c r="I495" s="23">
        <f>H495*G495</f>
        <v>0</v>
      </c>
      <c r="J495" s="24"/>
      <c r="K495" s="23">
        <f>G495*H495*(J495/100)</f>
        <v>0</v>
      </c>
      <c r="L495" s="25">
        <f>I495+K495</f>
        <v>0</v>
      </c>
    </row>
    <row r="496" spans="1:12" ht="24" customHeight="1" x14ac:dyDescent="0.25">
      <c r="A496" s="18" t="s">
        <v>34</v>
      </c>
      <c r="B496" s="51"/>
      <c r="C496" s="51"/>
      <c r="D496" s="51"/>
      <c r="E496" s="51"/>
      <c r="F496" s="51"/>
      <c r="G496" s="51"/>
      <c r="H496" s="51"/>
      <c r="I496" s="23">
        <f>SUM(I494:I495)</f>
        <v>0</v>
      </c>
      <c r="J496" s="23" t="s">
        <v>35</v>
      </c>
      <c r="K496" s="23">
        <f>SUM(K494:K495)</f>
        <v>0</v>
      </c>
      <c r="L496" s="26">
        <f>SUM(L494:L495)</f>
        <v>0</v>
      </c>
    </row>
    <row r="499" spans="1:12" ht="24" customHeight="1" x14ac:dyDescent="0.25">
      <c r="A499" s="9" t="s">
        <v>829</v>
      </c>
    </row>
    <row r="500" spans="1:12" ht="37.9" customHeight="1" x14ac:dyDescent="0.25">
      <c r="A500" s="10" t="s">
        <v>5</v>
      </c>
      <c r="B500" s="11" t="s">
        <v>6</v>
      </c>
      <c r="C500" s="11" t="s">
        <v>7</v>
      </c>
      <c r="D500" s="11" t="s">
        <v>8</v>
      </c>
      <c r="E500" s="11" t="s">
        <v>9</v>
      </c>
      <c r="F500" s="12" t="s">
        <v>10</v>
      </c>
      <c r="G500" s="11" t="s">
        <v>11</v>
      </c>
      <c r="H500" s="11" t="s">
        <v>12</v>
      </c>
      <c r="I500" s="11" t="s">
        <v>13</v>
      </c>
      <c r="J500" s="11" t="s">
        <v>14</v>
      </c>
      <c r="K500" s="11" t="s">
        <v>15</v>
      </c>
      <c r="L500" s="11" t="s">
        <v>16</v>
      </c>
    </row>
    <row r="501" spans="1:12" ht="27.75" customHeight="1" x14ac:dyDescent="0.25">
      <c r="A501" s="27" t="s">
        <v>28</v>
      </c>
      <c r="B501" s="28" t="s">
        <v>830</v>
      </c>
      <c r="C501" s="28"/>
      <c r="D501" s="28" t="s">
        <v>38</v>
      </c>
      <c r="E501" s="28" t="s">
        <v>243</v>
      </c>
      <c r="F501" s="28" t="s">
        <v>831</v>
      </c>
      <c r="G501" s="29">
        <v>5</v>
      </c>
      <c r="H501" s="22"/>
      <c r="I501" s="23">
        <f>H501*G501</f>
        <v>0</v>
      </c>
      <c r="J501" s="24"/>
      <c r="K501" s="23">
        <f>G501*H501*(J501/100)</f>
        <v>0</v>
      </c>
      <c r="L501" s="25">
        <f>I501+K501</f>
        <v>0</v>
      </c>
    </row>
    <row r="502" spans="1:12" ht="24" customHeight="1" x14ac:dyDescent="0.25">
      <c r="A502" s="18" t="s">
        <v>34</v>
      </c>
      <c r="B502" s="51"/>
      <c r="C502" s="51"/>
      <c r="D502" s="51"/>
      <c r="E502" s="51"/>
      <c r="F502" s="51"/>
      <c r="G502" s="51"/>
      <c r="H502" s="51"/>
      <c r="I502" s="23">
        <f>SUM(I500:I501)</f>
        <v>0</v>
      </c>
      <c r="J502" s="23" t="s">
        <v>35</v>
      </c>
      <c r="K502" s="23">
        <f>SUM(K500:K501)</f>
        <v>0</v>
      </c>
      <c r="L502" s="26">
        <f>SUM(L500:L501)</f>
        <v>0</v>
      </c>
    </row>
    <row r="505" spans="1:12" ht="24" customHeight="1" x14ac:dyDescent="0.25">
      <c r="A505" s="9" t="s">
        <v>832</v>
      </c>
    </row>
    <row r="506" spans="1:12" ht="34.9" customHeight="1" x14ac:dyDescent="0.25">
      <c r="A506" s="10" t="s">
        <v>5</v>
      </c>
      <c r="B506" s="11" t="s">
        <v>6</v>
      </c>
      <c r="C506" s="11" t="s">
        <v>7</v>
      </c>
      <c r="D506" s="11" t="s">
        <v>8</v>
      </c>
      <c r="E506" s="11" t="s">
        <v>9</v>
      </c>
      <c r="F506" s="12" t="s">
        <v>10</v>
      </c>
      <c r="G506" s="11" t="s">
        <v>11</v>
      </c>
      <c r="H506" s="11" t="s">
        <v>12</v>
      </c>
      <c r="I506" s="11" t="s">
        <v>13</v>
      </c>
      <c r="J506" s="11" t="s">
        <v>14</v>
      </c>
      <c r="K506" s="11" t="s">
        <v>15</v>
      </c>
      <c r="L506" s="11" t="s">
        <v>16</v>
      </c>
    </row>
    <row r="507" spans="1:12" ht="24" customHeight="1" x14ac:dyDescent="0.25">
      <c r="A507" s="27" t="s">
        <v>28</v>
      </c>
      <c r="B507" s="28" t="s">
        <v>407</v>
      </c>
      <c r="C507" s="28"/>
      <c r="D507" s="28" t="s">
        <v>30</v>
      </c>
      <c r="E507" s="28" t="s">
        <v>133</v>
      </c>
      <c r="F507" s="28" t="s">
        <v>833</v>
      </c>
      <c r="G507" s="29">
        <v>2</v>
      </c>
      <c r="H507" s="22"/>
      <c r="I507" s="23">
        <f>H507*G507</f>
        <v>0</v>
      </c>
      <c r="J507" s="24"/>
      <c r="K507" s="23">
        <f>G507*H507*(J507/100)</f>
        <v>0</v>
      </c>
      <c r="L507" s="25">
        <f>I507+K507</f>
        <v>0</v>
      </c>
    </row>
    <row r="508" spans="1:12" ht="24" customHeight="1" x14ac:dyDescent="0.25">
      <c r="A508" s="27" t="s">
        <v>32</v>
      </c>
      <c r="B508" s="28" t="s">
        <v>407</v>
      </c>
      <c r="C508" s="28"/>
      <c r="D508" s="28" t="s">
        <v>30</v>
      </c>
      <c r="E508" s="28" t="s">
        <v>124</v>
      </c>
      <c r="F508" s="28" t="s">
        <v>833</v>
      </c>
      <c r="G508" s="29">
        <v>350</v>
      </c>
      <c r="H508" s="22"/>
      <c r="I508" s="23">
        <f>H508*G508</f>
        <v>0</v>
      </c>
      <c r="J508" s="24"/>
      <c r="K508" s="23">
        <f>G508*H508*(J508/100)</f>
        <v>0</v>
      </c>
      <c r="L508" s="25">
        <f>I508+K508</f>
        <v>0</v>
      </c>
    </row>
    <row r="509" spans="1:12" ht="24" customHeight="1" x14ac:dyDescent="0.25">
      <c r="A509" s="27" t="s">
        <v>45</v>
      </c>
      <c r="B509" s="28" t="s">
        <v>407</v>
      </c>
      <c r="C509" s="28"/>
      <c r="D509" s="28" t="s">
        <v>30</v>
      </c>
      <c r="E509" s="28" t="s">
        <v>807</v>
      </c>
      <c r="F509" s="28" t="s">
        <v>833</v>
      </c>
      <c r="G509" s="32">
        <v>160</v>
      </c>
      <c r="H509" s="22"/>
      <c r="I509" s="23">
        <f>H509*G509</f>
        <v>0</v>
      </c>
      <c r="J509" s="24"/>
      <c r="K509" s="23">
        <f>G509*H509*(J509/100)</f>
        <v>0</v>
      </c>
      <c r="L509" s="25">
        <f>I509+K509</f>
        <v>0</v>
      </c>
    </row>
    <row r="510" spans="1:12" ht="24" customHeight="1" x14ac:dyDescent="0.25">
      <c r="A510" s="27" t="s">
        <v>50</v>
      </c>
      <c r="B510" s="28" t="s">
        <v>407</v>
      </c>
      <c r="C510" s="28"/>
      <c r="D510" s="28" t="s">
        <v>30</v>
      </c>
      <c r="E510" s="28" t="s">
        <v>834</v>
      </c>
      <c r="F510" s="28" t="s">
        <v>833</v>
      </c>
      <c r="G510" s="32">
        <v>70</v>
      </c>
      <c r="H510" s="22"/>
      <c r="I510" s="23">
        <f>H510*G510</f>
        <v>0</v>
      </c>
      <c r="J510" s="24"/>
      <c r="K510" s="23">
        <f>G510*H510*(J510/100)</f>
        <v>0</v>
      </c>
      <c r="L510" s="25">
        <f>I510+K510</f>
        <v>0</v>
      </c>
    </row>
    <row r="511" spans="1:12" ht="24" customHeight="1" x14ac:dyDescent="0.25">
      <c r="A511" s="18" t="s">
        <v>34</v>
      </c>
      <c r="B511" s="51"/>
      <c r="C511" s="51"/>
      <c r="D511" s="51"/>
      <c r="E511" s="51"/>
      <c r="F511" s="51"/>
      <c r="G511" s="51"/>
      <c r="H511" s="51"/>
      <c r="I511" s="23">
        <f>SUM(I509:I510)</f>
        <v>0</v>
      </c>
      <c r="J511" s="23" t="s">
        <v>35</v>
      </c>
      <c r="K511" s="23">
        <f>SUM(K509:K510)</f>
        <v>0</v>
      </c>
      <c r="L511" s="26">
        <f>SUM(L509:L510)</f>
        <v>0</v>
      </c>
    </row>
    <row r="514" spans="1:26" ht="24" customHeight="1" x14ac:dyDescent="0.25">
      <c r="A514" s="9" t="s">
        <v>835</v>
      </c>
    </row>
    <row r="515" spans="1:26" ht="35.85" customHeight="1" x14ac:dyDescent="0.25">
      <c r="A515" s="10" t="s">
        <v>5</v>
      </c>
      <c r="B515" s="11" t="s">
        <v>836</v>
      </c>
      <c r="C515" s="11" t="s">
        <v>7</v>
      </c>
      <c r="D515" s="11" t="s">
        <v>8</v>
      </c>
      <c r="E515" s="11" t="s">
        <v>9</v>
      </c>
      <c r="F515" s="12" t="s">
        <v>10</v>
      </c>
      <c r="G515" s="11" t="s">
        <v>11</v>
      </c>
      <c r="H515" s="11" t="s">
        <v>12</v>
      </c>
      <c r="I515" s="11" t="s">
        <v>13</v>
      </c>
      <c r="J515" s="11" t="s">
        <v>14</v>
      </c>
      <c r="K515" s="11" t="s">
        <v>15</v>
      </c>
      <c r="L515" s="11" t="s">
        <v>16</v>
      </c>
      <c r="Z515" s="4"/>
    </row>
    <row r="516" spans="1:26" ht="201.75" customHeight="1" x14ac:dyDescent="0.25">
      <c r="A516" s="27" t="s">
        <v>28</v>
      </c>
      <c r="B516" s="44" t="s">
        <v>837</v>
      </c>
      <c r="C516" s="44"/>
      <c r="D516" s="28" t="s">
        <v>554</v>
      </c>
      <c r="E516" s="28" t="s">
        <v>336</v>
      </c>
      <c r="F516" s="28" t="s">
        <v>838</v>
      </c>
      <c r="G516" s="29">
        <v>10</v>
      </c>
      <c r="H516" s="22"/>
      <c r="I516" s="23">
        <f t="shared" ref="I516:I528" si="42">H516*G516</f>
        <v>0</v>
      </c>
      <c r="J516" s="24"/>
      <c r="K516" s="23">
        <f t="shared" ref="K516:K528" si="43">G516*H516*(J516/100)</f>
        <v>0</v>
      </c>
      <c r="L516" s="25">
        <f t="shared" ref="L516:L528" si="44">I516+K516</f>
        <v>0</v>
      </c>
      <c r="Z516" s="4"/>
    </row>
    <row r="517" spans="1:26" ht="188.25" customHeight="1" x14ac:dyDescent="0.25">
      <c r="A517" s="27" t="s">
        <v>32</v>
      </c>
      <c r="B517" s="44" t="s">
        <v>839</v>
      </c>
      <c r="C517" s="44"/>
      <c r="D517" s="28" t="s">
        <v>554</v>
      </c>
      <c r="E517" s="28" t="s">
        <v>336</v>
      </c>
      <c r="F517" s="28" t="s">
        <v>838</v>
      </c>
      <c r="G517" s="29">
        <v>10</v>
      </c>
      <c r="H517" s="22"/>
      <c r="I517" s="23">
        <f t="shared" si="42"/>
        <v>0</v>
      </c>
      <c r="J517" s="24"/>
      <c r="K517" s="23">
        <f t="shared" si="43"/>
        <v>0</v>
      </c>
      <c r="L517" s="25">
        <f t="shared" si="44"/>
        <v>0</v>
      </c>
      <c r="Z517" s="4"/>
    </row>
    <row r="518" spans="1:26" ht="150.75" customHeight="1" x14ac:dyDescent="0.25">
      <c r="A518" s="27" t="s">
        <v>45</v>
      </c>
      <c r="B518" s="28" t="s">
        <v>840</v>
      </c>
      <c r="C518" s="28"/>
      <c r="D518" s="28" t="s">
        <v>554</v>
      </c>
      <c r="E518" s="28" t="s">
        <v>336</v>
      </c>
      <c r="F518" s="28" t="s">
        <v>838</v>
      </c>
      <c r="G518" s="32">
        <v>10</v>
      </c>
      <c r="H518" s="22"/>
      <c r="I518" s="23">
        <f t="shared" si="42"/>
        <v>0</v>
      </c>
      <c r="J518" s="24"/>
      <c r="K518" s="23">
        <f t="shared" si="43"/>
        <v>0</v>
      </c>
      <c r="L518" s="25">
        <f t="shared" si="44"/>
        <v>0</v>
      </c>
      <c r="Z518" s="4"/>
    </row>
    <row r="519" spans="1:26" ht="138.75" customHeight="1" x14ac:dyDescent="0.25">
      <c r="A519" s="27" t="s">
        <v>50</v>
      </c>
      <c r="B519" s="28" t="s">
        <v>841</v>
      </c>
      <c r="C519" s="28"/>
      <c r="D519" s="28" t="s">
        <v>554</v>
      </c>
      <c r="E519" s="28" t="s">
        <v>336</v>
      </c>
      <c r="F519" s="28" t="s">
        <v>838</v>
      </c>
      <c r="G519" s="32">
        <v>10</v>
      </c>
      <c r="H519" s="22"/>
      <c r="I519" s="23">
        <f t="shared" si="42"/>
        <v>0</v>
      </c>
      <c r="J519" s="24"/>
      <c r="K519" s="23">
        <f t="shared" si="43"/>
        <v>0</v>
      </c>
      <c r="L519" s="25">
        <f t="shared" si="44"/>
        <v>0</v>
      </c>
      <c r="Z519" s="4"/>
    </row>
    <row r="520" spans="1:26" ht="103.5" customHeight="1" x14ac:dyDescent="0.25">
      <c r="A520" s="27" t="s">
        <v>55</v>
      </c>
      <c r="B520" s="28" t="s">
        <v>842</v>
      </c>
      <c r="C520" s="28"/>
      <c r="D520" s="30"/>
      <c r="E520" s="30"/>
      <c r="F520" s="28" t="s">
        <v>843</v>
      </c>
      <c r="G520" s="32">
        <v>20</v>
      </c>
      <c r="H520" s="22"/>
      <c r="I520" s="23">
        <f t="shared" si="42"/>
        <v>0</v>
      </c>
      <c r="J520" s="24"/>
      <c r="K520" s="23">
        <f t="shared" si="43"/>
        <v>0</v>
      </c>
      <c r="L520" s="25">
        <f t="shared" si="44"/>
        <v>0</v>
      </c>
      <c r="Z520" s="4"/>
    </row>
    <row r="521" spans="1:26" ht="220.5" customHeight="1" x14ac:dyDescent="0.25">
      <c r="A521" s="27" t="s">
        <v>58</v>
      </c>
      <c r="B521" s="28" t="s">
        <v>844</v>
      </c>
      <c r="C521" s="28"/>
      <c r="D521" s="28" t="s">
        <v>554</v>
      </c>
      <c r="E521" s="28" t="s">
        <v>845</v>
      </c>
      <c r="F521" s="28" t="s">
        <v>846</v>
      </c>
      <c r="G521" s="29">
        <v>15</v>
      </c>
      <c r="H521" s="22"/>
      <c r="I521" s="23">
        <f t="shared" si="42"/>
        <v>0</v>
      </c>
      <c r="J521" s="24"/>
      <c r="K521" s="23">
        <f t="shared" si="43"/>
        <v>0</v>
      </c>
      <c r="L521" s="25">
        <f t="shared" si="44"/>
        <v>0</v>
      </c>
      <c r="Z521" s="4"/>
    </row>
    <row r="522" spans="1:26" ht="117.4" customHeight="1" x14ac:dyDescent="0.25">
      <c r="A522" s="27" t="s">
        <v>60</v>
      </c>
      <c r="B522" s="28" t="s">
        <v>847</v>
      </c>
      <c r="C522" s="28"/>
      <c r="D522" s="28" t="s">
        <v>554</v>
      </c>
      <c r="E522" s="28" t="s">
        <v>848</v>
      </c>
      <c r="F522" s="28" t="s">
        <v>849</v>
      </c>
      <c r="G522" s="29">
        <v>50</v>
      </c>
      <c r="H522" s="22"/>
      <c r="I522" s="23">
        <f t="shared" si="42"/>
        <v>0</v>
      </c>
      <c r="J522" s="24"/>
      <c r="K522" s="23">
        <f t="shared" si="43"/>
        <v>0</v>
      </c>
      <c r="L522" s="25">
        <f t="shared" si="44"/>
        <v>0</v>
      </c>
      <c r="Z522" s="4"/>
    </row>
    <row r="523" spans="1:26" ht="98.45" customHeight="1" x14ac:dyDescent="0.25">
      <c r="A523" s="27" t="s">
        <v>64</v>
      </c>
      <c r="B523" s="28" t="s">
        <v>850</v>
      </c>
      <c r="C523" s="28"/>
      <c r="D523" s="28" t="s">
        <v>554</v>
      </c>
      <c r="E523" s="28" t="s">
        <v>848</v>
      </c>
      <c r="F523" s="28" t="s">
        <v>849</v>
      </c>
      <c r="G523" s="32">
        <v>50</v>
      </c>
      <c r="H523" s="22"/>
      <c r="I523" s="23">
        <f t="shared" si="42"/>
        <v>0</v>
      </c>
      <c r="J523" s="24"/>
      <c r="K523" s="23">
        <f t="shared" si="43"/>
        <v>0</v>
      </c>
      <c r="L523" s="25">
        <f t="shared" si="44"/>
        <v>0</v>
      </c>
      <c r="Z523" s="4"/>
    </row>
    <row r="524" spans="1:26" ht="105.4" customHeight="1" x14ac:dyDescent="0.25">
      <c r="A524" s="27" t="s">
        <v>67</v>
      </c>
      <c r="B524" s="28" t="s">
        <v>851</v>
      </c>
      <c r="C524" s="28"/>
      <c r="D524" s="28" t="s">
        <v>554</v>
      </c>
      <c r="E524" s="28" t="s">
        <v>848</v>
      </c>
      <c r="F524" s="28" t="s">
        <v>849</v>
      </c>
      <c r="G524" s="29">
        <v>50</v>
      </c>
      <c r="H524" s="22"/>
      <c r="I524" s="23">
        <f t="shared" si="42"/>
        <v>0</v>
      </c>
      <c r="J524" s="24"/>
      <c r="K524" s="23">
        <f t="shared" si="43"/>
        <v>0</v>
      </c>
      <c r="L524" s="25">
        <f t="shared" si="44"/>
        <v>0</v>
      </c>
      <c r="Z524" s="4"/>
    </row>
    <row r="525" spans="1:26" ht="139.35" customHeight="1" x14ac:dyDescent="0.25">
      <c r="A525" s="27" t="s">
        <v>70</v>
      </c>
      <c r="B525" s="28" t="s">
        <v>852</v>
      </c>
      <c r="C525" s="28"/>
      <c r="D525" s="28" t="s">
        <v>554</v>
      </c>
      <c r="E525" s="28" t="s">
        <v>848</v>
      </c>
      <c r="F525" s="28" t="s">
        <v>849</v>
      </c>
      <c r="G525" s="29">
        <v>20</v>
      </c>
      <c r="H525" s="22"/>
      <c r="I525" s="23">
        <f t="shared" si="42"/>
        <v>0</v>
      </c>
      <c r="J525" s="24"/>
      <c r="K525" s="23">
        <f t="shared" si="43"/>
        <v>0</v>
      </c>
      <c r="L525" s="25">
        <f t="shared" si="44"/>
        <v>0</v>
      </c>
      <c r="Z525" s="4"/>
    </row>
    <row r="526" spans="1:26" ht="123.4" customHeight="1" x14ac:dyDescent="0.25">
      <c r="A526" s="27" t="s">
        <v>75</v>
      </c>
      <c r="B526" s="28" t="s">
        <v>853</v>
      </c>
      <c r="C526" s="28"/>
      <c r="D526" s="28" t="s">
        <v>554</v>
      </c>
      <c r="E526" s="28" t="s">
        <v>848</v>
      </c>
      <c r="F526" s="28" t="s">
        <v>849</v>
      </c>
      <c r="G526" s="29">
        <v>50</v>
      </c>
      <c r="H526" s="22"/>
      <c r="I526" s="23">
        <f t="shared" si="42"/>
        <v>0</v>
      </c>
      <c r="J526" s="24"/>
      <c r="K526" s="23">
        <f t="shared" si="43"/>
        <v>0</v>
      </c>
      <c r="L526" s="25">
        <f t="shared" si="44"/>
        <v>0</v>
      </c>
      <c r="Z526" s="4"/>
    </row>
    <row r="527" spans="1:26" ht="172.5" customHeight="1" x14ac:dyDescent="0.25">
      <c r="A527" s="27" t="s">
        <v>79</v>
      </c>
      <c r="B527" s="28" t="s">
        <v>854</v>
      </c>
      <c r="C527" s="28"/>
      <c r="D527" s="28" t="s">
        <v>554</v>
      </c>
      <c r="E527" s="28" t="s">
        <v>848</v>
      </c>
      <c r="F527" s="28" t="s">
        <v>849</v>
      </c>
      <c r="G527" s="29">
        <v>15</v>
      </c>
      <c r="H527" s="22"/>
      <c r="I527" s="23">
        <f t="shared" si="42"/>
        <v>0</v>
      </c>
      <c r="J527" s="24"/>
      <c r="K527" s="23">
        <f t="shared" si="43"/>
        <v>0</v>
      </c>
      <c r="L527" s="25">
        <f t="shared" si="44"/>
        <v>0</v>
      </c>
      <c r="Z527" s="4"/>
    </row>
    <row r="528" spans="1:26" ht="180.75" customHeight="1" x14ac:dyDescent="0.25">
      <c r="A528" s="27" t="s">
        <v>82</v>
      </c>
      <c r="B528" s="28" t="s">
        <v>855</v>
      </c>
      <c r="C528" s="28"/>
      <c r="D528" s="28" t="s">
        <v>554</v>
      </c>
      <c r="E528" s="28" t="s">
        <v>848</v>
      </c>
      <c r="F528" s="30">
        <v>1</v>
      </c>
      <c r="G528" s="29">
        <v>15</v>
      </c>
      <c r="H528" s="22"/>
      <c r="I528" s="23">
        <f t="shared" si="42"/>
        <v>0</v>
      </c>
      <c r="J528" s="24"/>
      <c r="K528" s="23">
        <f t="shared" si="43"/>
        <v>0</v>
      </c>
      <c r="L528" s="25">
        <f t="shared" si="44"/>
        <v>0</v>
      </c>
      <c r="Z528" s="4"/>
    </row>
    <row r="529" spans="1:12" ht="24" customHeight="1" x14ac:dyDescent="0.25">
      <c r="A529" s="18" t="s">
        <v>34</v>
      </c>
      <c r="B529" s="51"/>
      <c r="C529" s="51"/>
      <c r="D529" s="51"/>
      <c r="E529" s="51"/>
      <c r="F529" s="51"/>
      <c r="G529" s="51"/>
      <c r="H529" s="51"/>
      <c r="I529" s="23">
        <f>SUM(I527:I528)</f>
        <v>0</v>
      </c>
      <c r="J529" s="23" t="s">
        <v>35</v>
      </c>
      <c r="K529" s="23">
        <f>SUM(K527:K528)</f>
        <v>0</v>
      </c>
      <c r="L529" s="26">
        <f>SUM(L527:L528)</f>
        <v>0</v>
      </c>
    </row>
    <row r="530" spans="1:12" x14ac:dyDescent="0.25">
      <c r="B530" s="45" t="s">
        <v>856</v>
      </c>
      <c r="C530" s="45"/>
      <c r="D530" s="45"/>
      <c r="E530" s="45"/>
      <c r="F530" s="45"/>
      <c r="G530" s="46"/>
      <c r="H530" s="46"/>
      <c r="I530" s="47">
        <f>I529+I511+I502+I496+I490+I472+I464+I456+I447+I418+I385+I340+I299+I286+I236+I210+I188+I172+I122+I111+I63+I12</f>
        <v>0</v>
      </c>
      <c r="J530" s="47"/>
      <c r="K530" s="47">
        <f>K529+K511+K502+K496+K490+K472+K464+K456+K447+K418+K385+K340+K299+K286+K236+K210+K188+K172+K122+K111+K63+K12</f>
        <v>0</v>
      </c>
      <c r="L530" s="47">
        <f>L529+L511+L502+L496+L490+L472+L464+L456+L447+L418+L385+L340+L299+L286+L236+L210+L188+L172+L122+L111+L63+L12</f>
        <v>0</v>
      </c>
    </row>
    <row r="1048576" ht="12.75" customHeight="1" x14ac:dyDescent="0.25"/>
  </sheetData>
  <mergeCells count="25">
    <mergeCell ref="B490:H490"/>
    <mergeCell ref="B496:H496"/>
    <mergeCell ref="B502:H502"/>
    <mergeCell ref="B511:H511"/>
    <mergeCell ref="B529:H529"/>
    <mergeCell ref="B418:H418"/>
    <mergeCell ref="B447:H447"/>
    <mergeCell ref="B456:H456"/>
    <mergeCell ref="B464:H464"/>
    <mergeCell ref="B472:H472"/>
    <mergeCell ref="B236:H236"/>
    <mergeCell ref="B286:H286"/>
    <mergeCell ref="B299:H299"/>
    <mergeCell ref="B340:H340"/>
    <mergeCell ref="B385:H385"/>
    <mergeCell ref="B111:H111"/>
    <mergeCell ref="B122:H122"/>
    <mergeCell ref="B172:H172"/>
    <mergeCell ref="B188:H188"/>
    <mergeCell ref="B210:H210"/>
    <mergeCell ref="A2:D2"/>
    <mergeCell ref="A4:D4"/>
    <mergeCell ref="A5:I5"/>
    <mergeCell ref="B12:H12"/>
    <mergeCell ref="B63:H63"/>
  </mergeCells>
  <pageMargins left="0.7" right="0.7" top="0.75" bottom="0.75" header="0.3" footer="0.3"/>
  <pageSetup paperSize="256" scale="52" pageOrder="overThenDown" orientation="portrait" useFirstPageNumber="1" horizontalDpi="300" verticalDpi="300" r:id="rId1"/>
  <headerFooter>
    <oddHeader>&amp;C&amp;"Arial,Normalny"&amp;10&amp;Kffffff&amp;A</oddHeader>
    <oddFooter>&amp;C&amp;"Arial,Normalny"&amp;10&amp;KffffffStrona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44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Arkusz1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Dyrektor Techniczny</dc:creator>
  <dc:description/>
  <cp:lastModifiedBy>Dyrektor Techniczny</cp:lastModifiedBy>
  <cp:revision>11</cp:revision>
  <cp:lastPrinted>2026-03-05T10:02:12Z</cp:lastPrinted>
  <dcterms:created xsi:type="dcterms:W3CDTF">2026-02-09T14:12:32Z</dcterms:created>
  <dcterms:modified xsi:type="dcterms:W3CDTF">2026-03-05T10:02:51Z</dcterms:modified>
  <dc:language>pl-PL</dc:language>
</cp:coreProperties>
</file>