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domena.rars.gov.pl\DANE\BIURA\DP\BP\BP_Zamówienia Publiczne\_Postępowania_2026\24_271_2026_usługi w zakresie utrzymania w sprawności urządzeń klimatyzacyjnych oraz urządzeń chłodniczych\2. Robocze\"/>
    </mc:Choice>
  </mc:AlternateContent>
  <xr:revisionPtr revIDLastSave="0" documentId="13_ncr:1_{CD5A9B67-C457-4DEE-AFD7-D0A02089A909}" xr6:coauthVersionLast="47" xr6:coauthVersionMax="47" xr10:uidLastSave="{00000000-0000-0000-0000-000000000000}"/>
  <bookViews>
    <workbookView xWindow="-108" yWindow="-108" windowWidth="23256" windowHeight="12456" tabRatio="573" firstSheet="5" activeTab="10" xr2:uid="{BC1AE3DD-74DE-464C-98D2-F300DF970DEA}"/>
  </bookViews>
  <sheets>
    <sheet name="Ełk" sheetId="2" state="hidden" r:id="rId1"/>
    <sheet name="zad.1.Ełk" sheetId="13" r:id="rId2"/>
    <sheet name="zad.2.Lubliniec" sheetId="22" r:id="rId3"/>
    <sheet name="zad.3.Stary Sącz" sheetId="23" r:id="rId4"/>
    <sheet name="zad.4.Strzałkowo" sheetId="29" r:id="rId5"/>
    <sheet name="zad.5.Szepietowo" sheetId="30" r:id="rId6"/>
    <sheet name="zad.6.Wąwał" sheetId="24" r:id="rId7"/>
    <sheet name="zad.7.Zalesie" sheetId="25" r:id="rId8"/>
    <sheet name="zad.8.OKJ" sheetId="26" r:id="rId9"/>
    <sheet name="zad.9.RN" sheetId="27" r:id="rId10"/>
    <sheet name="zad.10.OŚ" sheetId="28" r:id="rId11"/>
    <sheet name="formularz wzór 2" sheetId="21" state="hidden" r:id="rId12"/>
  </sheets>
  <definedNames>
    <definedName name="_xlnm.Print_Area" localSheetId="2">'zad.2.Lubliniec'!$A$1:$K$26</definedName>
    <definedName name="_xlnm.Print_Area" localSheetId="3">'zad.3.Stary Sącz'!$A$1:$K$28</definedName>
    <definedName name="_xlnm.Print_Area" localSheetId="6">'zad.6.Wąwał'!$A$1:$K$20</definedName>
    <definedName name="_xlnm.Print_Area" localSheetId="8">'zad.8.OKJ'!$A$1:$J$38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30" i="13" l="1"/>
  <c r="J30" i="13"/>
  <c r="I30" i="13"/>
  <c r="H30" i="13"/>
  <c r="L29" i="13"/>
  <c r="L28" i="13"/>
  <c r="L27" i="13"/>
  <c r="L26" i="13"/>
  <c r="L25" i="13"/>
  <c r="L24" i="13"/>
  <c r="L23" i="13"/>
  <c r="L22" i="13"/>
  <c r="L21" i="13"/>
  <c r="L20" i="13"/>
  <c r="L19" i="13"/>
  <c r="L18" i="13"/>
  <c r="L17" i="13"/>
  <c r="L16" i="13"/>
  <c r="L15" i="13"/>
  <c r="H15" i="13"/>
  <c r="L14" i="13"/>
  <c r="L13" i="13"/>
  <c r="L12" i="13"/>
  <c r="L11" i="13"/>
  <c r="L10" i="13"/>
  <c r="L9" i="13"/>
  <c r="L8" i="13"/>
  <c r="L7" i="13"/>
  <c r="L6" i="13"/>
  <c r="L5" i="13"/>
  <c r="I23" i="28"/>
  <c r="J23" i="28"/>
  <c r="H23" i="28"/>
  <c r="K22" i="28"/>
  <c r="K21" i="28"/>
  <c r="K5" i="28"/>
  <c r="K4" i="28"/>
  <c r="I5" i="27"/>
  <c r="J5" i="27"/>
  <c r="H5" i="27"/>
  <c r="J4" i="27"/>
  <c r="I16" i="26"/>
  <c r="J16" i="26"/>
  <c r="H16" i="26"/>
  <c r="J5" i="26"/>
  <c r="J6" i="26"/>
  <c r="J7" i="26"/>
  <c r="J8" i="26"/>
  <c r="J9" i="26"/>
  <c r="J10" i="26"/>
  <c r="J11" i="26"/>
  <c r="J12" i="26"/>
  <c r="J13" i="26"/>
  <c r="J14" i="26"/>
  <c r="J15" i="26"/>
  <c r="J4" i="26"/>
  <c r="J6" i="25"/>
  <c r="J5" i="25"/>
  <c r="J4" i="25"/>
  <c r="J12" i="25"/>
  <c r="J13" i="25"/>
  <c r="J11" i="25"/>
  <c r="J9" i="25"/>
  <c r="J10" i="25"/>
  <c r="J8" i="25"/>
  <c r="J7" i="25"/>
  <c r="J10" i="24"/>
  <c r="J9" i="24"/>
  <c r="J8" i="24"/>
  <c r="J5" i="24"/>
  <c r="J6" i="24"/>
  <c r="J7" i="24"/>
  <c r="J4" i="24"/>
  <c r="J15" i="30"/>
  <c r="K13" i="30"/>
  <c r="K6" i="30"/>
  <c r="K7" i="30"/>
  <c r="K8" i="30"/>
  <c r="K9" i="30"/>
  <c r="K10" i="30"/>
  <c r="K11" i="30"/>
  <c r="K12" i="30"/>
  <c r="K5" i="30"/>
  <c r="J31" i="29"/>
  <c r="J28" i="29"/>
  <c r="J29" i="29"/>
  <c r="J30" i="29"/>
  <c r="J27" i="29"/>
  <c r="J5" i="29"/>
  <c r="J6" i="29"/>
  <c r="J7" i="29"/>
  <c r="J8" i="29"/>
  <c r="J9" i="29"/>
  <c r="J10" i="29"/>
  <c r="J11" i="29"/>
  <c r="J4" i="29"/>
  <c r="J5" i="23"/>
  <c r="J6" i="23"/>
  <c r="J7" i="23"/>
  <c r="J8" i="23"/>
  <c r="J9" i="23"/>
  <c r="J10" i="23"/>
  <c r="J4" i="23"/>
  <c r="J15" i="22"/>
  <c r="J14" i="22"/>
  <c r="J6" i="22"/>
  <c r="J7" i="22"/>
  <c r="J8" i="22"/>
  <c r="J9" i="22"/>
  <c r="J10" i="22"/>
  <c r="J11" i="22"/>
  <c r="J12" i="22"/>
  <c r="J13" i="22"/>
  <c r="J5" i="22"/>
  <c r="D16" i="26"/>
  <c r="J16" i="22" l="1"/>
  <c r="K6" i="28"/>
  <c r="K23" i="28" s="1"/>
  <c r="K7" i="28"/>
  <c r="K8" i="28"/>
  <c r="K9" i="28"/>
  <c r="K10" i="28"/>
  <c r="K11" i="28"/>
  <c r="K12" i="28"/>
  <c r="K13" i="28"/>
  <c r="K14" i="28"/>
  <c r="K15" i="28"/>
  <c r="K16" i="28"/>
  <c r="K17" i="28"/>
  <c r="K18" i="28"/>
  <c r="K19" i="28"/>
  <c r="K20" i="28"/>
  <c r="H14" i="25"/>
  <c r="I14" i="25"/>
  <c r="J14" i="25"/>
  <c r="H12" i="24"/>
  <c r="J11" i="24"/>
  <c r="H15" i="30"/>
  <c r="I32" i="29"/>
  <c r="H32" i="29"/>
  <c r="J15" i="29"/>
  <c r="J16" i="29"/>
  <c r="J17" i="29"/>
  <c r="J18" i="29"/>
  <c r="J19" i="29"/>
  <c r="J23" i="29"/>
  <c r="J24" i="29"/>
  <c r="J25" i="29"/>
  <c r="J26" i="29"/>
  <c r="J12" i="29"/>
  <c r="J13" i="29"/>
  <c r="J14" i="29"/>
  <c r="J32" i="29" s="1"/>
  <c r="J20" i="29"/>
  <c r="J21" i="29"/>
  <c r="J22" i="29"/>
  <c r="J16" i="23"/>
  <c r="J17" i="23"/>
  <c r="J11" i="23"/>
  <c r="J12" i="23"/>
  <c r="J13" i="23"/>
  <c r="J14" i="23"/>
  <c r="J15" i="23"/>
  <c r="H18" i="23"/>
  <c r="I18" i="23"/>
  <c r="J18" i="23" l="1"/>
  <c r="D15" i="30" l="1"/>
  <c r="D14" i="25"/>
  <c r="D5" i="27" l="1"/>
  <c r="D12" i="24" l="1"/>
  <c r="I15" i="30" l="1"/>
  <c r="K15" i="30" l="1"/>
  <c r="D18" i="23" l="1"/>
  <c r="I16" i="22" l="1"/>
  <c r="H16" i="22"/>
  <c r="D16" i="22"/>
  <c r="J8" i="21" l="1"/>
  <c r="D8" i="21"/>
  <c r="P7" i="21"/>
  <c r="P8" i="21" s="1"/>
  <c r="N7" i="21"/>
  <c r="N8" i="21" s="1"/>
  <c r="L7" i="21"/>
  <c r="L8" i="21" s="1"/>
  <c r="J7" i="21"/>
  <c r="H7" i="21"/>
  <c r="H8" i="21" s="1"/>
  <c r="C10" i="21" l="1"/>
  <c r="D23" i="2" l="1"/>
  <c r="I12" i="24"/>
  <c r="J12" i="24"/>
  <c r="L4" i="13"/>
  <c r="L30" i="13"/>
  <c r="F5" i="21"/>
  <c r="F5" i="21"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<sst xmlns="http://schemas.openxmlformats.org/spreadsheetml/2006/main" count="678" uniqueCount="340">
  <si>
    <t>UTRZYMANIE SPRAWNOŚCI URZĄDZEŃ KLIMATYZACYJNYCH I CHŁODNICZYCH - Postępowanie w 2023 roku</t>
  </si>
  <si>
    <t>LP.</t>
  </si>
  <si>
    <t>Rodzaj urządzenia</t>
  </si>
  <si>
    <t>Model/Typ</t>
  </si>
  <si>
    <t>Liczba urządzeń (w szt)</t>
  </si>
  <si>
    <t xml:space="preserve">Zakres przeglądu i konserwacji </t>
  </si>
  <si>
    <t>Częstotliwość/termin (do V 2025)</t>
  </si>
  <si>
    <t>Uwagi dodatkowe</t>
  </si>
  <si>
    <t>Klimatyzator</t>
  </si>
  <si>
    <t>Osuszacz</t>
  </si>
  <si>
    <t>Nawilżacz</t>
  </si>
  <si>
    <t>Proszę o uzupełnienie wartościami pola w kolorze szarym</t>
  </si>
  <si>
    <t>Kolumna</t>
  </si>
  <si>
    <t xml:space="preserve">Koszt przeglądu jednego urządzenia/kpl. (z kolumny nr 2) 
(zł brutto) </t>
  </si>
  <si>
    <t>Liczba urządzeń konserwowanych w II kwartale 2026 (w szt)</t>
  </si>
  <si>
    <t>HISENSE model AVWT-76UESRX</t>
  </si>
  <si>
    <t>SUMA brutto</t>
  </si>
  <si>
    <t>SUMA usług podstawowych
w cełej umowie brutto</t>
  </si>
  <si>
    <t>Okres gwarancji na naprawy i części</t>
  </si>
  <si>
    <t>1 roboczogodzina usług opcjonalnych netto</t>
  </si>
  <si>
    <t>Koszt brutto II kwartał 2027
(5x14)</t>
  </si>
  <si>
    <t>Liczba urządzeń konserwowanych w IV kwartale 2026 (w szt)</t>
  </si>
  <si>
    <t>Koszt brutto IV kwartał 2026
(5x12)</t>
  </si>
  <si>
    <t>Liczba urządzeń konserwowanych w II kwartale 2027(w szt)</t>
  </si>
  <si>
    <t>Łączny koszt zł brutto wszystkich  przeglądów</t>
  </si>
  <si>
    <t>RAZEM:</t>
  </si>
  <si>
    <t xml:space="preserve">Koszt zł brutto  III przeglądu
</t>
  </si>
  <si>
    <t xml:space="preserve">Koszt zł brutto  II przeglądu
</t>
  </si>
  <si>
    <t xml:space="preserve">Koszt zł brutto  I przeglądu
</t>
  </si>
  <si>
    <t>Wynagrodzenie za świadczenie usług opcjonalnych będzie rozliczane wg stawki ……… zł/rbh brutto</t>
  </si>
  <si>
    <r>
      <t>Wykonawca udziela gwarancji na wykonane prace oraz dostarczone części zamienne i materiały eksploatacyjne na okres … miesięcy,</t>
    </r>
    <r>
      <rPr>
        <b/>
        <sz val="10"/>
        <color theme="1"/>
        <rFont val="Arial"/>
        <family val="2"/>
        <charset val="238"/>
      </rPr>
      <t xml:space="preserve"> </t>
    </r>
  </si>
  <si>
    <t>Data i podpis Wykonawcy</t>
  </si>
  <si>
    <t>Urządzenie mobilne</t>
  </si>
  <si>
    <t>….................................</t>
  </si>
  <si>
    <t>Częstotliwość/termin/ licza wszystkich przeglądów w czasie trwania umowy</t>
  </si>
  <si>
    <t>Liczba układów/ urządzeń (w szt)</t>
  </si>
  <si>
    <t>UTRZYMANIE SPRAWNOŚCI URZĄDZEŃ KLIMATYZACYJNYCH I CHŁODNICZYCH - Postępowanie w 2026 roku</t>
  </si>
  <si>
    <t xml:space="preserve"> </t>
  </si>
  <si>
    <t xml:space="preserve">1. sprawdzenie poprawności dzziałania układu chłodniczego i pomiar parametrów pracy; 
2. sprawdzenie i uzupełnienie czynnika chłodniczego R410A; 
3. czyszczenie filtrów lub ich ewentualna wymiana
4. czyszczenie jednostek zewnętrznych klimatyzatora 
5. czyszczenie jednostek wewnętrznych klimatyzatora
6. sprawdzenie i konserwacja układu odprowadzania skroplin; 
7. odgrzybianie jednostek wewnętrznych klimatyzatora
8. sprawdzenie i uzupełnienie izolacji termicznej rurociągów klimatyzacyjnych
9. sprawdzenie zacisków połączeń elektrycznych urządzeń 10. informowanie Zamawiającego na piśmie o konieczności wymiany zużytych części z podaniem asortymentu i proponowanych kosztów wymiany 11. każdorazowo po wykonaniu przeglądu Wykonawca jest zobowiązany do sprządzenie protokołu z opisem wykonanych czynności 12. Miejsce wykonania przeglądu Składnica/Ośrodek w  ........................................ </t>
  </si>
  <si>
    <t>Koszt brutto czerwiec 2026
(...x..)</t>
  </si>
  <si>
    <t>Koszt brutto II kwartał 2027
(...x...)</t>
  </si>
  <si>
    <t>Koszt brutto IV kwartał 2026
(...x...)</t>
  </si>
  <si>
    <t>Liczba urządzeń konserwowanych w II kwartale 2027 (w szt)</t>
  </si>
  <si>
    <t>Urzadzenie mobilne</t>
  </si>
  <si>
    <t xml:space="preserve">Osuszacz Apex HT 1500 (1501)        Nr. fabr. HT 14041174,HT14041171,  HT 14041176                            Zasilanie elektryczne 220-240V   Czynnik chłodniczy  R407C             Rok produkcji 2014  </t>
  </si>
  <si>
    <t xml:space="preserve">Osuszacz  Aerial AD 570                  Nr. fabr 20051507, 20051508    Zasilanie elektryczne 220-240V   Czynnik chłodniczy R134a               Rok produkcji 2005            </t>
  </si>
  <si>
    <t>Osuszacz Aerial AD 810- P
Nr fabr. 1712319001
Zasilanie elektryczne 220-240 V Czynnik chłodniczy R407c
Rok produkcji 2017</t>
  </si>
  <si>
    <t xml:space="preserve">Osuszacz </t>
  </si>
  <si>
    <t>Urzadzenie stacjonarne</t>
  </si>
  <si>
    <t xml:space="preserve">Lodówka </t>
  </si>
  <si>
    <t>Utrzymanie w stałej sprawności technicznej urządzeń klimatyzacyjnych w Rządowej Agencji Rezerw Strategicznych - Składnica w Lublińcu</t>
  </si>
  <si>
    <t>Częstotliwość/termin/ liczba wszystkich przeglądów w czasie trwania umowy</t>
  </si>
  <si>
    <r>
      <t xml:space="preserve">Multisplit
1 układ = 4 urządzenia, 
w tym: 
jednostka zewnętrzna MISTRAL D40A-36-C8 – 1 szt.oraz jednostki wewnętrzne RSYI-12HRDN1 - 3 szt. 
</t>
    </r>
    <r>
      <rPr>
        <sz val="11"/>
        <rFont val="Calibri"/>
        <family val="2"/>
        <charset val="238"/>
        <scheme val="minor"/>
      </rPr>
      <t>Czynnik chłodniczy R 410A – 2,7kg</t>
    </r>
    <r>
      <rPr>
        <sz val="11"/>
        <color rgb="FFFF0000"/>
        <rFont val="Calibri"/>
        <family val="2"/>
        <charset val="238"/>
        <scheme val="minor"/>
      </rPr>
      <t xml:space="preserve">
</t>
    </r>
    <r>
      <rPr>
        <sz val="11"/>
        <rFont val="Calibri"/>
        <family val="2"/>
        <charset val="238"/>
        <scheme val="minor"/>
      </rPr>
      <t>Zasilanie elektryczne 230 V</t>
    </r>
    <r>
      <rPr>
        <sz val="11"/>
        <color rgb="FFFF0000"/>
        <rFont val="Calibri"/>
        <family val="2"/>
        <charset val="238"/>
        <scheme val="minor"/>
      </rPr>
      <t xml:space="preserve">
</t>
    </r>
    <r>
      <rPr>
        <sz val="11"/>
        <rFont val="Calibri"/>
        <family val="2"/>
        <charset val="238"/>
        <scheme val="minor"/>
      </rPr>
      <t>Rok produkcji 2010</t>
    </r>
  </si>
  <si>
    <t xml:space="preserve">1. czyszczenie jednostek zewnętrznych klimatyzatora;
2. czyszczenie jednostek wewnętrznych klimatyzatora;
3. odgrzybianie jednostek wewnętrznych klimatyzatora;
4. sprawdzenie czynnika chłodniczego w układzie klimatyzatora (ewentualne uzupełnienie do pełna brakujących ilości czynnika w ramach opcji naprawy);
5. sprawdzenie zacisków połączeń elektrycznych urządzeń;
6. sprawdzenie i uzupełnienie izolacji termicznej rurociągów klimatyzacyjnych;
7. sprawdzenie parametrów pracy urządzeń;
8. sprawdzenie szczelności instalacji chłodniczej i usunięcie ewentualnej nieszczelności; 
9. konserwacja zespołu wentylatorów;
10. konserwacja instalacji odpływu kondensatu; 
</t>
  </si>
  <si>
    <r>
      <t xml:space="preserve">Klimatyzator Sinclair ASH – 13AIZ
1 układ = 2 urządzenia 
w tym: jednostka zewnętrzna – 1 szt. oraz  jednostka wewnętrzna  – 1 szt.
</t>
    </r>
    <r>
      <rPr>
        <sz val="10"/>
        <rFont val="Arial"/>
        <family val="2"/>
        <charset val="238"/>
      </rPr>
      <t>Czynnik chłodniczy R 410A</t>
    </r>
    <r>
      <rPr>
        <sz val="10"/>
        <color rgb="FFFF0000"/>
        <rFont val="Arial"/>
        <family val="2"/>
        <charset val="238"/>
      </rPr>
      <t xml:space="preserve"> </t>
    </r>
    <r>
      <rPr>
        <sz val="10"/>
        <rFont val="Arial"/>
        <family val="2"/>
        <charset val="238"/>
      </rPr>
      <t>– 0,85kg</t>
    </r>
    <r>
      <rPr>
        <sz val="10"/>
        <color theme="1"/>
        <rFont val="Arial"/>
        <family val="2"/>
        <charset val="238"/>
      </rPr>
      <t xml:space="preserve">
Zasilanie elektryczne 230 V
Rok produkcji 2016</t>
    </r>
  </si>
  <si>
    <r>
      <t xml:space="preserve">Klimatyzator Rotenso I35Xo R14
1 układ = 2 urządzenia 
w tym: jednostka zewnętrzna – 1 szt. oraz  jednostka wewnętrzna  – 1 szt.
</t>
    </r>
    <r>
      <rPr>
        <sz val="10"/>
        <rFont val="Arial"/>
        <family val="2"/>
        <charset val="238"/>
      </rPr>
      <t>Czynnik chłodniczy R 32 – 0,62 kg</t>
    </r>
    <r>
      <rPr>
        <sz val="10"/>
        <color theme="1"/>
        <rFont val="Arial"/>
        <family val="2"/>
        <charset val="238"/>
      </rPr>
      <t xml:space="preserve">
Zasilanie elektryczne 230 V
Rok produkcji 2016</t>
    </r>
  </si>
  <si>
    <r>
      <t xml:space="preserve">Klimatyzator Sinclair SOH-09BIT
2 układy = 4 urządzenia 
w tym: jednostka zewnętrzna – 1 szt. oraz  jednostka wewnętrzna  – 1 szt.
</t>
    </r>
    <r>
      <rPr>
        <sz val="10"/>
        <rFont val="Arial"/>
        <family val="2"/>
        <charset val="238"/>
      </rPr>
      <t>Czynnik chłodniczy R 32 – 0,53 kg</t>
    </r>
    <r>
      <rPr>
        <sz val="10"/>
        <color theme="1"/>
        <rFont val="Arial"/>
        <family val="2"/>
        <charset val="238"/>
      </rPr>
      <t xml:space="preserve">
Zasilanie elektryczne 230 V
Rok produkcji 2016</t>
    </r>
  </si>
  <si>
    <r>
      <t xml:space="preserve">Klimatyzator Sinclair ASH – 12AIE2
1 układ = 2 urządzenia 
w tym: jednostka zewnętrzna – 1 szt. oraz  jednostka wewnętrzna – 1 szt.
</t>
    </r>
    <r>
      <rPr>
        <sz val="10"/>
        <rFont val="Arial"/>
        <family val="2"/>
        <charset val="238"/>
      </rPr>
      <t>Czynnik chłodniczy R 410A – 0,85kg</t>
    </r>
    <r>
      <rPr>
        <sz val="10"/>
        <color theme="1"/>
        <rFont val="Arial"/>
        <family val="2"/>
        <charset val="238"/>
      </rPr>
      <t xml:space="preserve">
Zasilanie elektryczne 230 V
Rok produkcji 2016</t>
    </r>
  </si>
  <si>
    <t>Osuszacz kondensacyjny AMB80S
Zasilanie elektryczne 230 V
Rok produkcji 2010</t>
  </si>
  <si>
    <t>1. czyszczenie mechaniczne filtrów oraz lameli parownika
2. czyszczenie filtrów, tacki ociekowej i lameli parownika z użyciem środków antybakteryjnych oraz dezynfekujących jednostki
3. odgrzybienie jednostki,
4. czyszczenie obudowy parownika z użyciem środków silnie czyszczących wg potrzeby,
5. mechaniczne czyszczenie lameli oraz obudowy skraplacza z użyciem środków silnie czyszczących wg potrzeby,
6. sprawdzenie szczelności i drożności układu odprowadzania skroplin oraz naprawa 
wg potrzeby,
7. sprawdzenie czynnika chłodniczego w układzie osuszacza (ewentualne uzupełnienie brakujących ilości czynnika w ramach opcji naprawy),
8. sprawdzenie szczelności i drożności układu odprowadzania skroplin oraz naprawa  wg potrzeby,
9. sprawdzenie zacisków połączeń elektrycznych,
10. sprawdzenie ciśnienia oraz uzupełnienie czynnika chłodniczego wg potrzeby,
11. pomiar prądu znamieniowego oraz wymiana kondensatorów rozruchowych wg potrzeby,
12. sprawdzenie parametrów pracy tj. temperatury wydmuchiwanego powietrza oraz głośności pracy,
13. sprawdzenie parametrów pracy.</t>
  </si>
  <si>
    <t>Utrzymanie w stałej sprawności technicznej urządzeń klimatyzacyjnych w Rządowej Agencji Rezerw Strategicznych - Składnica w Starym Sączu</t>
  </si>
  <si>
    <t>1.</t>
  </si>
  <si>
    <t>Klimatyzator Split Daikin
1 układ = 2 urządzenia:
FTXF35D5V1B (wew) - 1
RXF35D5V1B (zew) - 1</t>
  </si>
  <si>
    <t>2.</t>
  </si>
  <si>
    <t>Klimatyzator Multisplit Daikin
1 układ = 3 urządzenia:
FTXF20D5V1B (wew) - 2
2MXM40A2V1B (zew) - 1</t>
  </si>
  <si>
    <t>3.</t>
  </si>
  <si>
    <t>Klimatyzator Split Daikin
1 układ = 2 urządzenia:
FTXF20D5V1B (wew) - 1
RXF20D5V1B (zew) - 1</t>
  </si>
  <si>
    <t>4.</t>
  </si>
  <si>
    <t>Klimatyzator Split
1 układ = 2 urządzenia:
model VSW-H12B4/SCR1</t>
  </si>
  <si>
    <t>5.</t>
  </si>
  <si>
    <t>Klimatyzator Split Daikin
1 układ = 2 urządzenia:
FTXM50A2V1B (wew) - 1
RXS35L3V1B  (zew) - 1</t>
  </si>
  <si>
    <t>6.</t>
  </si>
  <si>
    <t>Klimatyzator Split Daikin
1 układ = 2 urządzenia:
FTXS35K3V1B (wew) - 1
3MXM68A2V1B9 (zew) - 1</t>
  </si>
  <si>
    <t>7.</t>
  </si>
  <si>
    <t>8.</t>
  </si>
  <si>
    <t>Osuszacz, DH 752</t>
  </si>
  <si>
    <t>9.</t>
  </si>
  <si>
    <t>Osuszacz, FRAL FDNP 96 SH</t>
  </si>
  <si>
    <t>10.</t>
  </si>
  <si>
    <t>Osuszacz, FDNF 96 SH</t>
  </si>
  <si>
    <t>11.</t>
  </si>
  <si>
    <t>Osuszacz, D270 SD</t>
  </si>
  <si>
    <t>12.</t>
  </si>
  <si>
    <t xml:space="preserve"> Osuszacz,DH 752 P</t>
  </si>
  <si>
    <t>13.</t>
  </si>
  <si>
    <t>Nawilżacz, BLIZZARD 18 DC</t>
  </si>
  <si>
    <t>14.</t>
  </si>
  <si>
    <t>Nawilżacz,  NORTES 900</t>
  </si>
  <si>
    <t>Wykonawca udziela gwarancji na wykonane prace oraz dostarczone części zamienne i materiały eksploatacyjne na okres 12 miesięcy.</t>
  </si>
  <si>
    <t xml:space="preserve">RAZEM: </t>
  </si>
  <si>
    <t xml:space="preserve">1. czyszczenie jednostki,                                   2. odgrzybianie jednostki,                                        3. sprawdzenie i uzupełnienie do pełna czynnika chłodniczego w układzie,                                                                4. sprawdzenie zacisków połączeń  elektrycznych,                                                     5. sprawdzenie parametrów pracy urządzenia,                                                         6. informowanie Zamawiajacego na piśmie o konieczności wymiany zużytych części z podaniem asortymentu i proponowych kosztów wymiany,                                                            7. każdorazowo po wykonaniu przeglądu Wykonawca jest zobowiązany do sporządzenia protokołu z opisem wykonywanych czynności.                     </t>
  </si>
  <si>
    <t xml:space="preserve">1. czyszczenie jednostek zewnętrznych klimatyzatora,
2. czyszczenie jednostek wewnętrznych klimatyzatora,
3. odgrzybianie jednostek wewnętrznych klimatyzatora,
4. sprawdzenie czynnika chłodniczego w układzie klimatyzatora (ewentualne uzupełnienie do pełna brakujących ilości czynnika w ramach opcji naprawy),
5. sprawdzenie zacisków połączeń elektrycznych urządzeń,
6. sprawdzenie i uzupełnienie izolacji termicznej rurociągów klimatyzacyjnych,
7. sprawdzenie parametrów pracy urządzeń,
8. sprawdzenie szczelności instalacji chłodniczej i usunięcie ewentualnej nieszczelności,
9. konserwacja zespołu wentylatorów,
10. konserwacja instalacji odpływu kondensatu.
</t>
  </si>
  <si>
    <t>1. czyszczenie mechaniczne filtrów oraz lameli parownika,
2. czyszczenie filtrów, tacki ociekowej i lameli parownika z użyciem środków antybakteryjnych oraz dezynfekujących jednostki,
3. odgrzybienie jednostki,
4. czyszczenie obudowy parownika z użyciem środków silnie czyszczących wg potrzeby,
5. mechaniczne czyszczenie lameli oraz obudowy skraplacza z użyciem środków silnie czyszczących wg potrzeby,
6. sprawdzenie szczelności i drożności układu odprowadzania skroplin oraz naprawa 
wg potrzeby,
7. sprawdzenie czynnika chłodniczego w układzie osuszacza (ewentualne uzupełnienie brakujących ilości czynnika w ramach opcji naprawy),
8. sprawdzenie szczelności i drożności układu odprowadzania skroplin oraz naprawa  wg potrzeby,
9. sprawdzenie zacisków połączeń elektrycznych,
10. sprawdzenie ciśnienia oraz uzupełnienie czynnika chłodniczego wg potrzeby,
11. pomiar prądu znamieniowego oraz wymiana kondensatorów rozruchowych wg potrzeby,
12. sprawdzenie parametrów pracy tj. temperatury wydmuchiwanego powietrza oraz głośności pracy,
13. sprawdzenie parametrów pracy.</t>
  </si>
  <si>
    <t>1.czyszczenie mechaniczne filtrów oraz lameli parownika
2.czyszczenie filtrów, tacki ociekowej i lameli parownika z użyciem środków antybakteryjnych oraz dezynfekujących jednostki
3.odgrzybienie jednostki,
4.czyszczenie obudowy parownika z użyciem środków silnie czyszczących wg potrzeby,
5.mechaniczne czyszczenie lameli oraz obudowy skraplacza z użyciem środków silnie czyszczących wg potrzeby,
6.sprawdzenie szczelności i drożności układu odprowadzania skroplin oraz naprawa wg potrzeby,
7.sprawdzenie czynnika chłodniczego w układzie osuszacza (ewentualne uzupełnienie brakujących ilości czynnika w ramach opcji naprawy),
8.sprawdzenie szczelności i drożności układu odprowadzania skroplin oraz naprawa  wg potrzeby,
9.sprawdzenie zacisków połączeń elektrycznych,
10.sprawdzenie ciśnienia oraz uzupełnienie czynnika chłodniczego wg potrzeby,
11.pomiar prądu znamieniowego oraz wymiana kondensatorów rozruchowych wg potrzeby,
12.sprawdzenie parametrów pracy tj. temperatury wydmuchiwanego powietrza oraz głośności pracy,
13.sprawdzenie parametrów pracy.</t>
  </si>
  <si>
    <t xml:space="preserve">1.czyszczenie jednostek zewnętrznych klimatyzatora,
2.czyszczenie jednostek wewnętrznych klimatyzatora,
3 odgrzybianie jednostek wewnętrznych klimatyzatora,
4.sprawdzenie czynnika chłodniczego w układzie klimatyzatora (ewentualne uzupełnienie do pełna brakujących ilości czynnika w ramach opcji naprawy),
5.sprawdzenie zacisków połączeń elektrycznych urządzeń,
6.sprawdzenie i uzupełnienie izolacji termicznej rurociągów klimatyzacyjnych;
7.sprawdzenie parametrów pracy urządzeń,
8.sprawdzenie szczelności instalacji chłodniczej i usunięcie ewentualnej nieszczelności, 
9.konserwacja zespołu wentylatorów;
10.konserwacja instalacji odpływu kondensatu.
</t>
  </si>
  <si>
    <t>Utrzymanie w stałej sprawności technicznej urządzeń klimatyzacyjnych w Rządowej Agencji Rezerw Strategicznych - Składnica w Strzałkowie</t>
  </si>
  <si>
    <t>Klimatyzator GREE GWH09AAB-K6DNA4A/I – 1 układ = 2 urządzenia: 1 jednostka zewnętrzna + 1 jednostka wewnętrzna. Zasilanie elektryczne 220-240V. Rok produkcji - 2018.</t>
  </si>
  <si>
    <r>
      <rPr>
        <b/>
        <sz val="9"/>
        <color theme="1"/>
        <rFont val="Arial"/>
        <family val="2"/>
        <charset val="238"/>
      </rPr>
      <t>1 układ:</t>
    </r>
    <r>
      <rPr>
        <sz val="9"/>
        <color theme="1"/>
        <rFont val="Arial"/>
        <family val="2"/>
        <charset val="238"/>
      </rPr>
      <t xml:space="preserve"> jednostka wewnętrzna 1 szt., zewnętrzna 1 szt.</t>
    </r>
  </si>
  <si>
    <t>Klimatyzator HYUNDAI HRP-M09RI - 4 układy = 8 urządzeń: 4 jednostki zewnętrzne + 4 jednostki wewnętrzne. Zasilanie elektryczne 220-240V.  Rok produkcji - 2020.</t>
  </si>
  <si>
    <r>
      <rPr>
        <b/>
        <sz val="9"/>
        <color theme="1"/>
        <rFont val="Arial"/>
        <family val="2"/>
        <charset val="238"/>
      </rPr>
      <t>4 układy:</t>
    </r>
    <r>
      <rPr>
        <sz val="9"/>
        <color theme="1"/>
        <rFont val="Arial"/>
        <family val="2"/>
        <charset val="238"/>
      </rPr>
      <t xml:space="preserve"> jednostka wewnętrzna 4 szt., zewnętrzna 4 szt.</t>
    </r>
  </si>
  <si>
    <t>Klimatyzator LG PM07SP NSJ – 1 układ = 3 urządzenia: 1 jednostka zewnętrzna + 2 jednostki wewnętrzne. Zasilanie elektryczne 220-240V. Rok produkcji - 2018.</t>
  </si>
  <si>
    <r>
      <rPr>
        <b/>
        <sz val="9"/>
        <color theme="1"/>
        <rFont val="Arial"/>
        <family val="2"/>
        <charset val="238"/>
      </rPr>
      <t>1 układ:</t>
    </r>
    <r>
      <rPr>
        <sz val="9"/>
        <color theme="1"/>
        <rFont val="Arial"/>
        <family val="2"/>
        <charset val="238"/>
      </rPr>
      <t xml:space="preserve"> jednostka wewnętrzna 2 szt., zewnętrzna 1 szt.</t>
    </r>
  </si>
  <si>
    <t>Klimatyzator Midea MA12NXD0-XI – 1 układ = 2 urządzenia: 1 jednostka zewnętrzna + 1 jednostka wewnętrzna. Zasilanie elektryczne 220-240V.</t>
  </si>
  <si>
    <t>Klimatyzator AUX-18QC/I ASW-H18E3E4/QCR3DI-C0 – 1 układ = 2 urządzenia: 1 jednostka zewnętrzna + 1 jednostka wewnętrzna. Zasilanie elektryczne 220-240V.</t>
  </si>
  <si>
    <t>Klimatyzator AUX-09QC/I ASW-H09B5A4/QCR3DI-C3 – 1 układ = 2 urządzenia: 1 jednostka zewnętrzna + 1 jednostka wewnętrzna. Zasilanie elektryczne 220-240V.</t>
  </si>
  <si>
    <t>Klimatyzator Rotenso RVF-160V5OMI3 R10 – 1 jednostka zewnętrzna + 7 jednostek wewnętrznych (7 kasetonowych). Zasilanie elektryczne 220-240V. Czynnik chłodniczy R 410A – 5,85kg. Rok produkcji - 2021.</t>
  </si>
  <si>
    <t>Klimatyzator Rotenso RVF-160V5OMI3 R10 – 1 jednostka zewnętrzna + 7 jednostek wewnętrznych (2 kasetonowe + 5 ściennych). Zasilanie elektryczne 220-240V. Czynnik chłodniczy R 410A – 6,35kg. Rok produkcji - 2021.</t>
  </si>
  <si>
    <t>Osuszacz REGWIL AMB 80 S Zasilanie elektryczne 220-240 V
Rok produkcji 2007</t>
  </si>
  <si>
    <t>1. czyszczenie mechaniczne filtrów oraz lameli parownika,
2. czyszczenie filtrów, tacki ociekowej i lameli parownika z użyciem środków antybakteryjnych oraz dezynfekujących jednostki (ewentualna wymiana filtra w ramach opcji naprawy),
3. odgrzybienie jednostki,
4. czyszczenie obudowy parownika z użyciem środków silnie czyszczących wg potrzeby,
5. mechaniczne czyszczenie lameli oraz obudowy skraplacza z użyciem środków silnie czyszczących wg potrzeby,
6. sprawdzenie szczelności i drożności układu odprowadzania skroplin oraz naprawa 
wg potrzeby,
7. sprawdzenie czynnika chłodniczego w układzie osuszacza (ewentualne uzupełnienie brakujących ilości czynnika w ramach opcji naprawy),
8. sprawdzenie szczelności i drożności układu odprowadzania skroplin oraz naprawa  wg potrzeby,
9. sprawdzenie zacisków połączeń elektrycznych,
10. sprawdzenie ciśnienia oraz uzupełnienie czynnika chłodniczego wg potrzeby,
11. pomiar prądu znamieniowego oraz wymiana kondensatorów rozruchowych wg potrzeby,
12. sprawdzenie parametrów pracy tj. temperatury wydmuchiwanego powietrza oraz głośności pracy,
13. sprawdzenie parametrów pracy.</t>
  </si>
  <si>
    <t>Osuszacz MCS MASTER DANTHERM DH 92 Zasilanie elektryczne 220-240 V
Rok produkcji 2019</t>
  </si>
  <si>
    <t>Osuszacz MCS MASTER DANTHERM DH 92 Zasilanie elektryczne 220-240 V
Rok produkcji 2021</t>
  </si>
  <si>
    <t>Osuszacz AERIAL typ AD570 Zasilanie elektryczne 220-240 V
Rok produkcji 2004</t>
  </si>
  <si>
    <t>Nawilżacz BRUNE B300 Zasilanie elektryczne 220-240 V
Rok produkcji 2018</t>
  </si>
  <si>
    <r>
      <t>Wykonawca udziela gwarancji na wykonane prace oraz dostarczone części zamienne i materiały eksploatacyjne na okres …..… miesięcy,</t>
    </r>
    <r>
      <rPr>
        <b/>
        <sz val="10"/>
        <color theme="1"/>
        <rFont val="Arial"/>
        <family val="2"/>
        <charset val="238"/>
      </rPr>
      <t xml:space="preserve"> </t>
    </r>
  </si>
  <si>
    <t>Multi-split LG PM 07SP NSJ- jednostka wewnętrzna - 2 szt Multi LG MU2M15UL3 -jednostka zewnetrzna- 1 szt</t>
  </si>
  <si>
    <t xml:space="preserve">1. czyszczenie jednostek zewnętrznych klimatyzatora;
2. czyszczenie jednostek wewnętrznych klimatyzatora;
3. odgrzybianie jednostek wewnętrznych klimatyzatora;
4. sprawdzenie czynnika chłodniczego w układzie klimatyzatora (ewentualne uzupełnienie do pełna brakujących ilości czynnika w ramach opcji naprawy);
5. sprawdzenie zacisków połączeń elektrycznych urządzeń;
6. sprawdzenie i uzupełnienie izolacji termicznej rurociągów klimatyzacyjnych;
7. sprawdzenie parametrów pracy urządzeń;
8. sprawdzenie szczelności instalacji chłodniczej i usunięcie ewentualnej nieszczelności;
</t>
  </si>
  <si>
    <r>
      <rPr>
        <b/>
        <sz val="9"/>
        <rFont val="Arial"/>
        <family val="2"/>
        <charset val="238"/>
      </rPr>
      <t>1 układ:</t>
    </r>
    <r>
      <rPr>
        <sz val="9"/>
        <rFont val="Arial"/>
        <family val="2"/>
        <charset val="238"/>
      </rPr>
      <t xml:space="preserve"> jednostka wewnętrzna 2 szt., zewnętrzna 1 szt.</t>
    </r>
  </si>
  <si>
    <t>Fujitsu ASYG14LMCE-jednostka wewnętrzna- 1 szt  Fujitsu AOYG14LMCA-jednostka zewnętrzna- 1 szt</t>
  </si>
  <si>
    <r>
      <rPr>
        <b/>
        <sz val="9"/>
        <rFont val="Arial"/>
        <family val="2"/>
        <charset val="238"/>
      </rPr>
      <t>1 układ:</t>
    </r>
    <r>
      <rPr>
        <sz val="9"/>
        <rFont val="Arial"/>
        <family val="2"/>
        <charset val="238"/>
      </rPr>
      <t xml:space="preserve"> jednostka wewnętrzna  1 szt., zewnętrzna 1 szt.</t>
    </r>
  </si>
  <si>
    <t>Multi-split Samsung AR09KSFWBWKNZE- jednostka wewnętrzna -3 szt                 Multi Samsung-AJ080FCJ4EH/EU -jednostka zewnetrzna- 1 szt</t>
  </si>
  <si>
    <r>
      <rPr>
        <b/>
        <sz val="9"/>
        <rFont val="Arial"/>
        <family val="2"/>
        <charset val="238"/>
      </rPr>
      <t>1 układ:</t>
    </r>
    <r>
      <rPr>
        <sz val="9"/>
        <rFont val="Arial"/>
        <family val="2"/>
        <charset val="238"/>
      </rPr>
      <t xml:space="preserve"> jednostka wewnętrzna  3 szt., zewnętrzna 1 szt.</t>
    </r>
  </si>
  <si>
    <t>Multi-split Samsung AR09KSFHBWKNZE- jednostka wewnętrzna -1 szt               Multi-split Samsung AR18KSFHBKNEU- jednostka wewnętrzna -1 szt                Multi Samsung-AJ080FCJ4EH/EU -jednostka zewnetrzna- 1 szt</t>
  </si>
  <si>
    <t>SPLIT SINCLAIR ASFU-42A-        2 szt - jednostka wewnetrzna  SINCLAIR ASFU-42A-  2 szt - jednostka zewnętrzna</t>
  </si>
  <si>
    <r>
      <rPr>
        <b/>
        <sz val="9"/>
        <rFont val="Arial"/>
        <family val="2"/>
        <charset val="238"/>
      </rPr>
      <t>2 układy:</t>
    </r>
    <r>
      <rPr>
        <sz val="9"/>
        <rFont val="Arial"/>
        <family val="2"/>
        <charset val="238"/>
      </rPr>
      <t xml:space="preserve"> jednostka wewnętrzna 2 szt., zewnętrzna 2szt.</t>
    </r>
  </si>
  <si>
    <t>Multisplit LG S12ET NSJ(S3NM12JA3FA) - jednostka wewnętrzna - 2 szt.                        LG MU2R17U13/MJ07PCNSJ - jedn. zewnętrzna 1szt.</t>
  </si>
  <si>
    <t xml:space="preserve">Mulitisplit LG S12ET NSJ (S3NM12JA3FA) jedn. Wewn. 1szt.  LG MU2R17U13/MJ07PCNSJ jedn. Zewnętrzna 1szt.   </t>
  </si>
  <si>
    <r>
      <rPr>
        <b/>
        <sz val="9"/>
        <rFont val="Arial"/>
        <family val="2"/>
        <charset val="238"/>
      </rPr>
      <t xml:space="preserve">1 układ: </t>
    </r>
    <r>
      <rPr>
        <sz val="9"/>
        <rFont val="Arial"/>
        <family val="2"/>
        <charset val="238"/>
      </rPr>
      <t>jednostka wewnętrzna 1 szt.,  zewnętrzna 1 szt.</t>
    </r>
  </si>
  <si>
    <t xml:space="preserve"> kondensacyjny typu REGWILL AMB80</t>
  </si>
  <si>
    <t xml:space="preserve">1. czyszczenie jednostki;
2. odgrzybianie jednostki;
3. sprawdzenie czynnika chłodniczego w układzie osuszacza (ewentualne uzupełnienie brakujących ilości czynnika w ramach opcji naprawy);
4. sprawdzenie zacisków połączeń elektrycznych;
5. sprawdzenie parametrów pracy;
</t>
  </si>
  <si>
    <t>urządzenia mobline</t>
  </si>
  <si>
    <t>kondensacyjny typu REGWILL AMB50</t>
  </si>
  <si>
    <r>
      <t>Wykonawca udziela gwarancji na wykonane prace oraz dostarczone części zamienne i materiały eksploatacyjne na okres …….... miesięcy,</t>
    </r>
    <r>
      <rPr>
        <b/>
        <sz val="11"/>
        <color theme="1"/>
        <rFont val="Arial"/>
        <family val="2"/>
        <charset val="238"/>
      </rPr>
      <t xml:space="preserve"> </t>
    </r>
  </si>
  <si>
    <t>Utrzymanie w stałej sprawności technicznej urządzeń klimatyzacyjnych w Rządowej Agencji Rezerw Strategicznych - Składnica w Wąwale</t>
  </si>
  <si>
    <t>Czyszczenie filtrów powietrza: Mycie siatkowych filtrów powietrza (wlotowych).Odgrzybianie/Dezynfekcja: Czyszczenie parownika (wymiennika ciepła) środkami grzybobójczymi, aby usunąć pleśń i bakterie.
Czyszczenie skraplacza: Usunięcie kurzu z tylnej części urządzenia.
Sprawdzenie drożności odpływu i czyszczenie tacy ociekowej, aby uniknąć wycieków wody.
Kontrola wentylatora: Sprawdzenie poprawności pracy wentylatora na wszystkich 3 prędkościach.
Elementy elektryczne: Kontrola przewodów i połączeń.
Sterowanie: Sprawdzenie działania pilota i panelu sterowania.
Kontrola szczelności i drożności rury wylotowej gorącego powietrza</t>
  </si>
  <si>
    <t>urządzenie stacjonarne</t>
  </si>
  <si>
    <t>Czyszczenie filtrów (paneli celulozowych): Usunięcie osadów i kamienia w celu zapewnienia maksymalnej wydajności chłodzenia.
Inspekcja zbiornika wody: Oczyszczenie zbiornika z zanieczyszczeń i kontrola pod kątem wycieków.
Kontrola układu wodnego: Sprawdzenie drożności rozprowadzania wody oraz pracy pompy.
Przegląd wentylatora: Czyszczenie łopatek i sprawdzenie silnika.
Kontrola elektryczna: Weryfikacja działania panelu sterowania i przewodów</t>
  </si>
  <si>
    <t>urządzenie mobilne</t>
  </si>
  <si>
    <t>VIVAX R-Desing, model: ACP-09CH25AERI + jednostka zewnętrzna; Moc 2,6 kW; Czynnik chłodniczy R410A, zasilanie (f/V/Hz) - 1/220-240/50</t>
  </si>
  <si>
    <t xml:space="preserve">1. czyszczenie jednostek zewnętrznych klimatyzatora;
2. czyszczenie jednostek wewnętrznych klimatyzatora;
3. odgrzybianie jednostek wewnętrznych klimatyzatora;
4. sprawdzenie czynnika chłodniczego w układzie klimatyzatora (ewentualne uzupełnienie do pełna brakujących ilości czynnika w ramach opcji naprawy);
5. sprawdzenie zacisków połączeń elektrycznych urządzeń;
6. sprawdzenie i uzupełnienie izolacji termicznej rurociągów klimatyzacyjnych;
7. sprawdzenie parametrów pracy urządzeń;
8. sprawdzenie szczelności instalacji chłodniczej i usunięcie ewentualnej nieszczelności; 
9. konserwacja zespołu wentylatorów;
10. konserwacja instalacji odpływu kondensatu;                                                
</t>
  </si>
  <si>
    <t>ROTENSO model: U35Wi/o + jednostka zewnętrzna; Moc 3,5 kW, Czynnik chłodniczy R410A</t>
  </si>
  <si>
    <t xml:space="preserve">ROTENSO model: U26Vi/o + jednostka zewnętrzna, Moc 2,6 kW, Czynnik chłodniczy R410A, zasilanie (f/V/Hz) - 1/220-240/50. </t>
  </si>
  <si>
    <t>BLAUPUNKT model: BAC-PO-0015-C06D, Moc 1,68 kW, Czynnik chłodniczy R410A, zasilanie (f/V/Hz) - 1/220-240/50</t>
  </si>
  <si>
    <t>AERIAL typ AD570, czynnik chłodniczy R407C, zasilanie (f/V/Hz) - 1/220-240/50, Moc 0,710 kW, czynnik chłodniczy R134a</t>
  </si>
  <si>
    <t>1. 	czyszczenie mechaniczne wszystkich filtrów oraz lameli parownika jednostki,
2. 	czyszczenie filtrów, tacki ociekowej i lameli parownika z użyciem środków antybakteryjnych oraz dezynfekujących jednostki,
3. 	odgrzybienie jednostki,
4. 	czyszczenie obudowy parownika z użyciem środków silnie czyszczących wg potrzeby,
5. 	mechaniczne czyszczenie lameli oraz obudowy skraplacza z użyciem środków silnie
czyszczących wg potrzeby,
6. 	sprawdzenie szczelności i drożności układu odprowadzania skroplin oraz naprawa 
wg potrzeby,
7. 	sprawdzenie czynnika chłodniczego w układzie osuszacza (ewentualne uzupełnienie brakujących ilości czynnika w ramach opcji naprawy),
8. 	sprawdzenie szczelności i drożności układu odprowadzania skroplin oraz naprawa 
wg potrzeby,
9. 	sprawdzenie przewodów zasilających
10. 	sprawdzenie ciśnienia oraz uzupełnienie czynnika chłodniczego wg potrzeby,
12. 	sprawdzenie parametrów pracy tj. temperatury wydmuchiwanego powietrza oraz głośności pracy,
13. 	sprawdzenie parametrów pracy.</t>
  </si>
  <si>
    <t>Urządzenia mobilne</t>
  </si>
  <si>
    <t>FRAL typ FDN96SH, czynnik chłodniczy R407c, zasilanie (f/V/Hz) - 1/220-240/50, moc 0,9 kW</t>
  </si>
  <si>
    <t xml:space="preserve">FRAL  typ FDNF33SH, czynnik chłodniczy R410a, zasilanie (f/V/Hz) - 1/220-240/50 Moc 0,41 kW </t>
  </si>
  <si>
    <t xml:space="preserve">EKONAIR typ BREEZE 900 C, moc wentylatora 1,1 kW, zasilanie (f/V/Hz) - 1/220-240/50. </t>
  </si>
  <si>
    <t xml:space="preserve">1. czyszczenie jednostki wewnątrz i z zewnątrz,
2. czyszczenie filtra nawilżającego,
3. odgrzybianie jednostki (o ile zajdzie taka potrzeba), 
4. sprawdzenie zacisków połączeń elektrycznych,
5. sprawdzenie poprawności działania urządzenia.                                                                                                                                                                      </t>
  </si>
  <si>
    <t xml:space="preserve">EKONAIR typ NORTES 900,  zasilanie (f/V/Hz) - 1/220-240/50, pobór mocy 1,2 kW. </t>
  </si>
  <si>
    <t xml:space="preserve">UNILUX typ EH1616, moc 0,38 kW,  zasilanie (f/V/Hz) - 1/220-240/50 </t>
  </si>
  <si>
    <t>Utrzymanie w stałej sprawności technicznej urządzeń klimatyzacyjnych w Rządowej Agencji Rezerw Strategicznych - Składnica w Zalesiu</t>
  </si>
  <si>
    <t xml:space="preserve">Centrala wentylacyjno-klimatyzacyjna </t>
  </si>
  <si>
    <t xml:space="preserve">Klimatyzator SAMSUNG – 
1 układ = 2 urządzenia, 
w tym: 
jednostka zewnętrzna  – 1 szt. oraz jednostka wewnętrzna – 1 szt. 
Jednostka zewnętrzna:      AR09KSWSBWKXET                  
Nr. ser. OFAEPAEK300018H
Zasilanie elektryczne 220-240 V
Czynnik chłodniczy R 410A – 0,95 kg.
Rok produkcji 2018
jednostka wewnętrzna AR18MSWSAWKN
Nr ser. OREBPAKK300092M
Zasilanie elektryczne 220-240 V
Rok produkcji 2018
</t>
  </si>
  <si>
    <r>
      <rPr>
        <sz val="11"/>
        <color theme="1"/>
        <rFont val="Calibri"/>
        <family val="2"/>
        <charset val="238"/>
        <scheme val="minor"/>
      </rPr>
      <t xml:space="preserve">1 układ: </t>
    </r>
    <r>
      <rPr>
        <sz val="9"/>
        <color theme="1"/>
        <rFont val="Arial"/>
        <family val="2"/>
        <charset val="238"/>
      </rPr>
      <t>jednostka wewnętrzna 1 szt., zewnętrzna 1 szt.</t>
    </r>
  </si>
  <si>
    <t xml:space="preserve">w tym: </t>
  </si>
  <si>
    <t xml:space="preserve">jednostka zewnętrzna  – 1 szt. oraz jednostka wewnętrzna – 1 szt. </t>
  </si>
  <si>
    <t xml:space="preserve">Jednostka zewnętrzna:      AR18MSWSAWKN                       </t>
  </si>
  <si>
    <t>Nr. ser. OREJPAEK300091Z</t>
  </si>
  <si>
    <t>Zasilanie elektryczne 220-240 V</t>
  </si>
  <si>
    <t>Czynnik chłodniczy R 410A – 1,3 kg.</t>
  </si>
  <si>
    <t>Rok produkcji 2014</t>
  </si>
  <si>
    <t>jednostka wewnętrzna AR18MSWSAWKN</t>
  </si>
  <si>
    <t>Nr ser. OREBPAKK300092M</t>
  </si>
  <si>
    <t>Osuszacz kondensacyjny Wood's
Model: TDR36S-F
Nr. ser. 2054112 1295! 027
Zasilanie eletryczne 220-240 V
Rok produkcji 2015</t>
  </si>
  <si>
    <t>Wynagrodzenie za świadczenie usług opcjonalnych będzie rozliczane wg stawki …..... zł/rbh brutto</t>
  </si>
  <si>
    <r>
      <t>Wykonawca udziela gwarancji na wykonane prace oraz dostarczone części zamienne i materiały eksploatacyjne na okres ….. miesięcy,</t>
    </r>
    <r>
      <rPr>
        <b/>
        <sz val="10"/>
        <color theme="1"/>
        <rFont val="Arial"/>
        <family val="2"/>
        <charset val="238"/>
      </rPr>
      <t xml:space="preserve"> </t>
    </r>
  </si>
  <si>
    <t>Nawilżacz powietrza</t>
  </si>
  <si>
    <t>Wynagrodzenie za świadczenie usług opcjonalnych będzie rozliczane wg stawki ….,.. zł/rbh brutto</t>
  </si>
  <si>
    <t xml:space="preserve">1. czyszczenie jednostek zewnętrznych klimatyzatora;
2. czyszczenie jednostek wewnętrznych klimatyzatora;
3. odgrzybianie jednostek wewnętrznych klimatyzatora;
4. sprawdzenie czynnika chłodniczego w układzie klimatyzatora (ewentualne uzupełnienie do pełna brakujących ilości czynnika w ramach opcji naprawy);
5. sprawdzenie zacisków połączeń elektrycznych urządzeń;
6. sprawdzenie i uzupełnienie izolacji termicznej rurociągów klimatyzacyjnych;
7. sprawdzenie parametrów pracy urządzeń;
8. sprawdzenie szczelności instalacji chłodniczej i usunięcie ewentualnej nieszczelności; 
9. konserwacja zespołu wentylatorów;
10. konserwacja instalacji odpływu kondensatu; </t>
  </si>
  <si>
    <r>
      <t>Wykonawca udziela gwarancji na wykonane prace oraz dostarczone części zamienne i materiały eksploatacyjne na okres …. miesięcy,</t>
    </r>
    <r>
      <rPr>
        <b/>
        <sz val="10"/>
        <color theme="1"/>
        <rFont val="Arial"/>
        <family val="2"/>
        <charset val="238"/>
      </rPr>
      <t xml:space="preserve"> </t>
    </r>
  </si>
  <si>
    <r>
      <t>Wykonawca udziela gwarancji na wykonane prace oraz dostarczone części zamienne i materiały eksploatacyjne na okres …... miesięcy,</t>
    </r>
    <r>
      <rPr>
        <b/>
        <sz val="10"/>
        <color theme="1"/>
        <rFont val="Arial"/>
        <family val="2"/>
        <charset val="238"/>
      </rPr>
      <t xml:space="preserve"> </t>
    </r>
  </si>
  <si>
    <t>Utrzymanie w stałej sprawności technicznej urządzeń klimatyzacyjnych w Rządowej Agencji Rezerw Strategicznych - Składnica w Szepietowie</t>
  </si>
  <si>
    <r>
      <t xml:space="preserve">Klimatyzator kontener Gree -  </t>
    </r>
    <r>
      <rPr>
        <b/>
        <sz val="10"/>
        <color theme="1"/>
        <rFont val="Arial"/>
        <family val="2"/>
        <charset val="238"/>
      </rPr>
      <t xml:space="preserve">1układ =2 urządzenia, </t>
    </r>
    <r>
      <rPr>
        <sz val="10"/>
        <color theme="1"/>
        <rFont val="Arial"/>
        <family val="2"/>
        <charset val="238"/>
      </rPr>
      <t>w tym jednostka zewnętrzna GWH09QB-K3DNA/0, Nr. fabr.632600045421 szt. oraz Gree GWH09QB-K3DNA5D/I Nr. fabr. 63260005719 jednostka wewnętrzna.                              Zasilanie elektryczne 220-240V,Czynnik chłodniczy R410A -0,7kg, Rok produkcji 2017.</t>
    </r>
  </si>
  <si>
    <t>Gorenje Kam 26PDAHG, Nr.fabr. 70230335, Zasilanie elektryczne 220-240, 
Czynnik chłodniczy R410A - 0,44kg.
Rok produkcji 2015.</t>
  </si>
  <si>
    <t xml:space="preserve">Ascon A4MC100D-FBAA-R ,
Nr. fabr. 20532004-0254, 20531004- 00252,                                      Zasilanie elektryczne  220-240 V,
Czynnik chłodniczy  R10A-9,5kg.          
Rok produkcji 2010  </t>
  </si>
  <si>
    <r>
      <rPr>
        <b/>
        <sz val="10"/>
        <rFont val="Arial"/>
        <family val="2"/>
        <charset val="238"/>
      </rPr>
      <t>Montaż dwóch układów do 29.05.2026</t>
    </r>
    <r>
      <rPr>
        <sz val="10"/>
        <rFont val="Arial"/>
        <family val="2"/>
        <charset val="238"/>
      </rPr>
      <t>, 
Przegląd nie rzadziej niż co 6 miesięcy 
3 przeglądy x 7 układów =</t>
    </r>
    <r>
      <rPr>
        <b/>
        <sz val="10"/>
        <rFont val="Arial"/>
        <family val="2"/>
        <charset val="238"/>
      </rPr>
      <t>21 przeglądów</t>
    </r>
    <r>
      <rPr>
        <sz val="10"/>
        <rFont val="Arial"/>
        <family val="2"/>
        <charset val="238"/>
      </rPr>
      <t xml:space="preserve">
I przegląd do 29.05.2026 r. (w tym też dwóch układów zamontowanych), 
II przegląd do 06.10.2026 r.
III przegląd do 04.04.2027 r.
</t>
    </r>
  </si>
  <si>
    <t>Osuszacz kondensacyjny, Aerial AD 150 
Nr fabr. 20103934, 20103935.
Zasilanie elektryczne 220-240 V 
Czynnik chłodniczy R134a -055kg.
Rok produkcji 2010.</t>
  </si>
  <si>
    <t>Osuszacz Aerial AD 810 -P, Nr. fabr.1712319001                 
Zasilanie elektryczne 220-240V 
Czynnik chłodniczy R407c -1,2kg.          
Rok produkcji 2017.</t>
  </si>
  <si>
    <t>Osuszacz adsorpycjny - Recusorb R-060BRSP                                     Nr.fabr. 000104,000105, Zasilanie elektryczne 3x 400V. Rok produkcji 2018.</t>
  </si>
  <si>
    <t>Osuszacz  kondensacyjny-Trotec TTK 655 S  Nr.fabr.1906DIH90780,1906DHI90781,1906DIH90782, 1906DHI90783,
Zasilanie elektryczne 220-240V
Czynnik chłodniczy R410A -1,05kg.
Rok produkcji 2019</t>
  </si>
  <si>
    <t>Pol Eko CHL 1450 - Premis. Nr. fabr. CHL14190011. Zasilanie elektryczne 220-240V  Czynnik chłodniczy R404A -015kg. 
Rok produkcji 2019.</t>
  </si>
  <si>
    <t xml:space="preserve">Chłodnia </t>
  </si>
  <si>
    <t>Osuszacz Master DH 792. Nr.fabr. 91641011410, 91641011440, 91645006188, 91645006152   
Zasilanie elektryczne 220-240V. 
Czynnik chłodniczy  R134a -1,0kg. 
Rok produkcji 2013.</t>
  </si>
  <si>
    <t>Chłodnia mroźnia1</t>
  </si>
  <si>
    <t>Chłodnia mroźnia2</t>
  </si>
  <si>
    <t>Pol Eko CHL 1450 Premis-Nr. fabr.CHL14190012, Zasilanie elektryczne 220-240V, Czynnik chłodniczy R404A-015kg.  
Rok produkcji 2019.</t>
  </si>
  <si>
    <r>
      <t xml:space="preserve">
Przegląd nie rzadziej niż co 6 miesięcyc
3 przeglądy x  18 nawilżaczy = </t>
    </r>
    <r>
      <rPr>
        <b/>
        <sz val="10"/>
        <color theme="1"/>
        <rFont val="Arial"/>
        <family val="2"/>
        <charset val="238"/>
      </rPr>
      <t>54</t>
    </r>
    <r>
      <rPr>
        <sz val="10"/>
        <color theme="1"/>
        <rFont val="Arial"/>
        <family val="2"/>
        <charset val="238"/>
      </rPr>
      <t xml:space="preserve"> przeglądów
I przegląd do 29.05.2026 r.
II przegląd do 06.10.2026 r.
III przegląd do 04.04.2027 r.</t>
    </r>
  </si>
  <si>
    <r>
      <t>Przegląd nie rzadziej niż co 6 miesięcy
3 przeglądy x 22 osuszacze =</t>
    </r>
    <r>
      <rPr>
        <b/>
        <sz val="10"/>
        <color theme="1"/>
        <rFont val="Arial"/>
        <family val="2"/>
        <charset val="238"/>
      </rPr>
      <t xml:space="preserve"> 66</t>
    </r>
    <r>
      <rPr>
        <sz val="10"/>
        <color theme="1"/>
        <rFont val="Arial"/>
        <family val="2"/>
        <charset val="238"/>
      </rPr>
      <t xml:space="preserve"> przeglądów
I przegląd do 29.05.2026 r.
II przegląd do 06.10.2026 r.
III przegląd do 04.04.2027 r.</t>
    </r>
  </si>
  <si>
    <t xml:space="preserve">1.Sprawdzenie skraplacza i parownika,                                              2.czyszczenie jednostki,                                     3.odgrzybianie jednostki,                                   4.sprawdzenie i uzupełnienie czynnika chłodniczego,                                                 5.sprawdzenie zacisków połączeń elektrycznych,                                                   6 informowanie Zamawiajacego o kiecznosci wymiany zużytych części z podaniem asortymentu wegług zalecen producenta,                                                     7.pomiar poboru prądu istalacji elektrycznej,                                                               8.pomiar napięć instalacji elektrycznej,                                                                       9.kontrola pracy zaworów rozprężnych,                                             10.konrtola pracy sprężarek hermetycznych,                                      11.kontrola presostatów wysokiego i niskiego ciśnienia,                                               12.sprawdzenie czujników temperatury na układzie freonowym,                             13.czyszczenie chłodnicy jednostki zewnętrznej,                                                     14.wizualna kontrola stanu technicznego urzadzenia,                           15.regulacja urzadzeń,                              16.kontrola szczelności instalacji i urządzeń,                                                             17.sprawdzenie poszególnych układów automatyki. </t>
  </si>
  <si>
    <t>Przegląd nie rzadziej niż co 6 miesięcy
3 przeglądy x 2 lodówki = 6 przeglądów
I przegląd do 29.05.2026 r.
II przegląd do 06.10.2026 r.
III przegląd do 04.04.2027 r.</t>
  </si>
  <si>
    <r>
      <rPr>
        <b/>
        <sz val="10"/>
        <color theme="1"/>
        <rFont val="Arial"/>
        <family val="2"/>
        <charset val="238"/>
      </rPr>
      <t>Chłodnia</t>
    </r>
    <r>
      <rPr>
        <sz val="10"/>
        <color theme="1"/>
        <rFont val="Arial"/>
        <family val="2"/>
        <charset val="238"/>
      </rPr>
      <t xml:space="preserve"> składa się z 2 układów = 4 urzadzeń w tym:
</t>
    </r>
    <r>
      <rPr>
        <b/>
        <sz val="10"/>
        <color theme="1"/>
        <rFont val="Arial"/>
        <family val="2"/>
        <charset val="238"/>
      </rPr>
      <t xml:space="preserve">Chłodnica </t>
    </r>
    <r>
      <rPr>
        <sz val="10"/>
        <color theme="1"/>
        <rFont val="Arial"/>
        <family val="2"/>
        <charset val="238"/>
      </rPr>
      <t xml:space="preserve">3CA, Nr.fabr. DR0161, Rok produkcji 2021.
</t>
    </r>
    <r>
      <rPr>
        <b/>
        <sz val="10"/>
        <color theme="1"/>
        <rFont val="Arial"/>
        <family val="2"/>
        <charset val="238"/>
      </rPr>
      <t>Agregat</t>
    </r>
    <r>
      <rPr>
        <sz val="10"/>
        <color theme="1"/>
        <rFont val="Arial"/>
        <family val="2"/>
        <charset val="238"/>
      </rPr>
      <t xml:space="preserve"> Emerson ZXME 075E TFD304, Nr.fabr. 21DZ43976, Zasilanie elektryczne  400V/3, Czynnik chłodniczy R449A-8,5 kg.
</t>
    </r>
    <r>
      <rPr>
        <b/>
        <sz val="10"/>
        <color theme="1"/>
        <rFont val="Arial"/>
        <family val="2"/>
        <charset val="238"/>
      </rPr>
      <t>Chłodnic</t>
    </r>
    <r>
      <rPr>
        <sz val="10"/>
        <color theme="1"/>
        <rFont val="Arial"/>
        <family val="2"/>
        <charset val="238"/>
      </rPr>
      <t xml:space="preserve">a 3CA,  Nr. fabr. AR 1645                               Rok prod.2021. 
</t>
    </r>
    <r>
      <rPr>
        <b/>
        <sz val="10"/>
        <color theme="1"/>
        <rFont val="Arial"/>
        <family val="2"/>
        <charset val="238"/>
      </rPr>
      <t>Agregat</t>
    </r>
    <r>
      <rPr>
        <sz val="10"/>
        <color theme="1"/>
        <rFont val="Arial"/>
        <family val="2"/>
        <charset val="238"/>
      </rPr>
      <t xml:space="preserve"> Emerson ZXME 075ETFD 304 Nr. fabr. 21DZ43984, Zasilanie elektryczne 400V/3, Czynnik chłodniczy R449A-12,5kg.                  </t>
    </r>
  </si>
  <si>
    <t>1.sprawdzenie skraplacza i parownik
2.czyszczenie jednostki, 
3.odgrzybianie jednostki, 
4.sprawdzenie i uzupełnienie czynnika chłodniczego.
5.sprawdzenie zacisków połączeń elektrycznych,
6.informowanie Zamawiajacego o konieczności wymiany zużytych części z podaniem asortymentu wegług zaleceń producenta,                                                 7.czynności wykonywane podczas przegladow systemów chłodniczych i mroźniczych,                                                     8.pomiar poboru pradu indtalacji elektrycznej,
9.pomiar napięc instalecji elektrycznej,
10. sprawdzenie poszczególnych układów automatyki drzwi w chłodniach/mroźniach,
11. sprawdzenie połączeń instalacji chlodniczej i mroźniczej jednostki zewnętrznej,                                                            12. sprawdzenie połączeń instalacji elektrycznej jednostki zewnętrznej,
13. kontrola pracy zaworów rozprężnych,
14. konrtola pracy spręzarek hermetycznych,
15. kontrola preosantów wysokiego i niskiego ciśnienia,                                               16. sprawdzenie czujników temperatury na układzie feonowym,                             17.czyszczenie chłodnicy jednostki zewnętrznej, 
18. sprawdzenie stanu łożysk w wentylatorach jednostki zewnetrznej, 19. wiualna kontrola stanu urzadzenia, 20. regulacja urzadzeń,
21. kontrola szczelności nstalacji i urzadzeń,
22. czynności wykonywane podczas przeglądu drzwi (chłodni/mroźni): pomiar poboru prądu instalacji elektrycznej, sprawdzenie poszególnych układów automatyki, sprawdzenie porawności działania systemu podgrzewania elektrycznego posadzki poda komorą chłodniczą.</t>
  </si>
  <si>
    <t>1 układ: jednostka wewnętrzna 3 szt., zewnętrzna 1 szt.</t>
  </si>
  <si>
    <t>1 układ: jednostka wewnętrzna 1 szt., zewnętrzna 1 szt.</t>
  </si>
  <si>
    <t>2 układ: jednostka wewnętrzna 2 szt., zewnętrzna 2 szt.</t>
  </si>
  <si>
    <t>1układ: jednostka wewnętrzna 1 szt., zewnętrzna 1 szt.</t>
  </si>
  <si>
    <r>
      <t xml:space="preserve">Klimatyzator Rotenso RO35Xo
1 układ = 2 urządzenia 
w tym: jednostka zewnętrzna  – 1 szt. oraz jednostka wewnętrzna  – 1 szt.
</t>
    </r>
    <r>
      <rPr>
        <sz val="10"/>
        <rFont val="Arial"/>
        <family val="2"/>
        <charset val="238"/>
      </rPr>
      <t>Czynnik chłodniczy R32 – 0,69kg</t>
    </r>
    <r>
      <rPr>
        <sz val="10"/>
        <color theme="1"/>
        <rFont val="Arial"/>
        <family val="2"/>
        <charset val="238"/>
      </rPr>
      <t xml:space="preserve">
Zasilanie elektryczne 230 V
Rok produkcji 2016</t>
    </r>
  </si>
  <si>
    <r>
      <t xml:space="preserve">Klimatyzator AUX Basic ASW-H12A4/FAR3DI-EU
1 układ = 2 urządzenia 
w tym: jednostka zewnętrzna  – 1 szt. oraz jednostka wewnętrzna  – 1 szt.
</t>
    </r>
    <r>
      <rPr>
        <sz val="10"/>
        <rFont val="Arial"/>
        <family val="2"/>
        <charset val="238"/>
      </rPr>
      <t>Czynnik chłodniczy R32</t>
    </r>
    <r>
      <rPr>
        <sz val="10"/>
        <color rgb="FFFF0000"/>
        <rFont val="Arial"/>
        <family val="2"/>
        <charset val="238"/>
      </rPr>
      <t xml:space="preserve"> </t>
    </r>
    <r>
      <rPr>
        <sz val="10"/>
        <rFont val="Arial"/>
        <family val="2"/>
        <charset val="238"/>
      </rPr>
      <t>– 0,68kg</t>
    </r>
    <r>
      <rPr>
        <sz val="10"/>
        <color theme="1"/>
        <rFont val="Arial"/>
        <family val="2"/>
        <charset val="238"/>
      </rPr>
      <t xml:space="preserve">
Zasilanie elektryczne 230 V
Rok produkcji 2016</t>
    </r>
  </si>
  <si>
    <r>
      <t xml:space="preserve">Klimatyzator AUX Jupiter ASW-H09B4
1 układ = 2 urządzenia 
w tym: jednostka zewnętrzna  – 1 szt. oraz jednostka wewnętrzna  – 1 szt.
</t>
    </r>
    <r>
      <rPr>
        <sz val="10"/>
        <rFont val="Arial"/>
        <family val="2"/>
        <charset val="238"/>
      </rPr>
      <t>Czynnik chłodniczy R32</t>
    </r>
    <r>
      <rPr>
        <sz val="10"/>
        <color rgb="FFFF0000"/>
        <rFont val="Arial"/>
        <family val="2"/>
        <charset val="238"/>
      </rPr>
      <t xml:space="preserve"> </t>
    </r>
    <r>
      <rPr>
        <sz val="10"/>
        <rFont val="Arial"/>
        <family val="2"/>
        <charset val="238"/>
      </rPr>
      <t>– 0,58kg</t>
    </r>
    <r>
      <rPr>
        <sz val="10"/>
        <color theme="1"/>
        <rFont val="Arial"/>
        <family val="2"/>
        <charset val="238"/>
      </rPr>
      <t xml:space="preserve">
Zasilanie elektryczne 230 V
Rok produkcji 2016</t>
    </r>
  </si>
  <si>
    <t>8 układów: jednostka wewnętrzna 8 szt., zewnętrzna 8 szt.</t>
  </si>
  <si>
    <r>
      <t>Przegląd nie rzadziej niż co 6 miesięcy 
2 przeglądy x 17 układów =</t>
    </r>
    <r>
      <rPr>
        <b/>
        <sz val="10"/>
        <rFont val="Arial"/>
        <family val="2"/>
        <charset val="238"/>
      </rPr>
      <t xml:space="preserve"> 34</t>
    </r>
    <r>
      <rPr>
        <sz val="10"/>
        <rFont val="Arial"/>
        <family val="2"/>
        <charset val="238"/>
      </rPr>
      <t xml:space="preserve"> przeglądy
I przegląd do 31.10.2026 r. 
(nie wcześniej niż 1.10.2026), 
II przegląd do 30.04.2027 r.</t>
    </r>
  </si>
  <si>
    <t xml:space="preserve"> Przegląd nie rzadziej niż co 6 miesięcy
2 przeglądy x 8 osuszaczy = 16 przeglądów
I przegląd do 31.10.2026 r.
(nie wcześniej niż 1.10.2026), 
II przegląd do 30.04.2027 r.</t>
  </si>
  <si>
    <t xml:space="preserve">1.czyszczenie jednostki wewnątrz i z zewnątrz,
2.czyszczenie filtra nawilżającego,
3.odgrzybianie jednostki (o ile zajdzie taka potrzeba),
4.sprawdzenie zacisków połączeń elektrycznych,
5.sprawdzenie poprawności działania urządzenia,
</t>
  </si>
  <si>
    <t>1</t>
  </si>
  <si>
    <t>4</t>
  </si>
  <si>
    <t>1. czyszczenie jednostki wewnątrz i z zewnątrz,
2. czyszczenie filtra nawilżającego,
3. odgrzybianie jednostki (o ile zajdzie taka potrzeba),
4. sprawdzenie zacisków połączeń elektrycznych,
5. sprawdzenie poprawności działania urządzenia.</t>
  </si>
  <si>
    <t>19</t>
  </si>
  <si>
    <t>Multi-split KASAI KWX-09HRBI  jednostka wewnętrzna- 2 szt.
KASAI K20C-18HFN32- jednostka zewnętrzna-  1 szt</t>
  </si>
  <si>
    <t xml:space="preserve">Klimatyzator SAMSUNG – 
1 układ = 2 urządzenia, w tym: 
jednostka zewnętrzna  – 1 szt. oraz jednostka wewnętrzna – 1 szt. 
Jednostka zewnętrzna:      AR18MSWSAWKN                       
Nr. ser. OREJPAEK300091Z
Zasilanie elektryczne 220-240 V
Czynnik chłodniczy R 410A – 1,3 kg.
Rok produkcji 2018
jednostka wewnętrzna AR18MSWSAWKN
Nr ser. OREBPAKK300092M
Zasilanie elektryczne 220-240 V
Rok produkcji 2018
</t>
  </si>
  <si>
    <r>
      <rPr>
        <b/>
        <sz val="9"/>
        <color theme="1"/>
        <rFont val="Arial"/>
        <family val="2"/>
        <charset val="238"/>
      </rPr>
      <t>1 układ:</t>
    </r>
    <r>
      <rPr>
        <sz val="9"/>
        <color theme="1"/>
        <rFont val="Arial"/>
        <family val="2"/>
        <charset val="238"/>
      </rPr>
      <t xml:space="preserve">  jednostka zewnętrzna 1 szt., wewnętrzna 1 szt.</t>
    </r>
  </si>
  <si>
    <r>
      <t xml:space="preserve">
</t>
    </r>
    <r>
      <rPr>
        <sz val="10"/>
        <color rgb="FFFF0000"/>
        <rFont val="Arial"/>
        <family val="2"/>
        <charset val="238"/>
      </rPr>
      <t xml:space="preserve">
</t>
    </r>
    <r>
      <rPr>
        <sz val="10"/>
        <rFont val="Arial"/>
        <family val="2"/>
        <charset val="238"/>
      </rPr>
      <t xml:space="preserve"> Przegląd nie rzadziej niż co 6 miesięcy
2 przeglądy x 1 układ=  2 przeglądy
</t>
    </r>
    <r>
      <rPr>
        <sz val="10"/>
        <color rgb="FFFF0000"/>
        <rFont val="Arial"/>
        <family val="2"/>
        <charset val="238"/>
      </rPr>
      <t xml:space="preserve">
</t>
    </r>
    <r>
      <rPr>
        <sz val="10"/>
        <rFont val="Arial"/>
        <family val="2"/>
        <charset val="238"/>
      </rPr>
      <t xml:space="preserve">I przegląd do 31.12.2026 r.
(nie wcześniej niż 1.12.2026 r.)
</t>
    </r>
    <r>
      <rPr>
        <sz val="10"/>
        <color rgb="FFFF0000"/>
        <rFont val="Arial"/>
        <family val="2"/>
        <charset val="238"/>
      </rPr>
      <t xml:space="preserve">
</t>
    </r>
    <r>
      <rPr>
        <sz val="10"/>
        <rFont val="Arial"/>
        <family val="2"/>
        <charset val="238"/>
      </rPr>
      <t>II przegląd do 30.06.2027 r.</t>
    </r>
    <r>
      <rPr>
        <sz val="10"/>
        <color rgb="FFFF0000"/>
        <rFont val="Arial"/>
        <family val="2"/>
        <charset val="238"/>
      </rPr>
      <t xml:space="preserve">
</t>
    </r>
  </si>
  <si>
    <t xml:space="preserve">1. czyszczenie filtrów powietrza,                     2. dezynfekcja i ogrzybianie,                                        3. sprawdzenie czynnika chłodniczego w układzie klimatyzatora (ewentualne uzupełnienie do pełna brakujących ilości czynnika w ramach opcji naprawy,                                               4. czyszczenie wymiennika ciepła,                 5. kontrola układu skroplin,                                  6. kontrola i czyszczenie rury wyrzutowej,                   7. sprawdzenie przewodu zasilającego,                                                9. kosmetyka urządzenia. </t>
  </si>
  <si>
    <t>Osuszacz  IGLOO OP130,
R 410A - 0,9 kg
Zasilanie elektryczne 220-240 V,
Rok produkcji 2015.</t>
  </si>
  <si>
    <t>MASTER BC 180,                    Zasilanie elektryczne 230V,               rok produkcji 2014.</t>
  </si>
  <si>
    <t xml:space="preserve">BREEZAIR EA-120 SV,                  Zasilanie elektryczne 230V,               rok produkcji 2016.                      </t>
  </si>
  <si>
    <t>Klimatyzator KAISAI KWX-18HRGO, KWX-18HRGI                                             rok produkcji 2023
zasilanie elektryczne 220-240 V
R 32-1,08 kg</t>
  </si>
  <si>
    <t>Klimatyzator KAISAI KWX-12HRDO, KWX-12HRDI                                        rok produkcji  2019                                 
Zasilanie elektryczne 220-240 V
R 32  0,50 kg</t>
  </si>
  <si>
    <t>Klimatyzator KAISAI KWX-12HRDO, KWX-12HRDI                                        Rok produkcji  2020.                                 
Zasilanie elektryczne 220-240 V
R 32 - 0,50 kg</t>
  </si>
  <si>
    <t>1 układ = jednostka wewnętrzna 1 szt., zewnętrzna 1 szt.</t>
  </si>
  <si>
    <t xml:space="preserve">1.czyszczenie jednostek zewnętrznych klimatyzatora,
2.czyszczenie jednostek wewnętrznych klimatyzatora,
3.odgrzybianie jednostek wewnętrznych klimatyzatora,
4.sprawdzenie czynnika chłodniczego w układzie klimatyzatora (ewentualne uzupełnienie do pełna brakujących ilości czynnika w ramach opcji naprawy,
5.sprawdzenie zacisków połączeń elektrycznych urządzeń,
6.sprawdzenie i uzupełnienie izolacji termicznej rurociągów klimatyzacyjnych,
7.sprawdzenie parametrów pracy urządzeń,
8.sprawdzenie szczelności instalacji chłodniczej i usunięcie ewentualnej nieszczelności,
9.konserwacja zespołu wentylatorów,
10.konserwacja instalacji odpływu kondensatu.
</t>
  </si>
  <si>
    <t>Koszt brutto montażu urządzenia 2026
(tylko tam gdziie dotyczy)</t>
  </si>
  <si>
    <t>15.</t>
  </si>
  <si>
    <t>16.</t>
  </si>
  <si>
    <t>17.</t>
  </si>
  <si>
    <t>18.</t>
  </si>
  <si>
    <t>19.</t>
  </si>
  <si>
    <t>20.</t>
  </si>
  <si>
    <t>21.</t>
  </si>
  <si>
    <t>22.</t>
  </si>
  <si>
    <t>Utrzymanie w stałej sprawności technicznej urządzeń klimatyzacyjnych oraz montaż dwóch układów klimatyzacyjnych w Rządowej Agencji Rezerw Strategicznych - Składnica w Ełku</t>
  </si>
  <si>
    <t>Urządzenie stacjonarne</t>
  </si>
  <si>
    <r>
      <rPr>
        <b/>
        <sz val="9"/>
        <color theme="1"/>
        <rFont val="Arial"/>
        <family val="2"/>
        <charset val="238"/>
      </rPr>
      <t>1 układ:</t>
    </r>
    <r>
      <rPr>
        <sz val="9"/>
        <color theme="1"/>
        <rFont val="Arial"/>
        <family val="2"/>
        <charset val="238"/>
      </rPr>
      <t xml:space="preserve"> jednostka wewnętrzna 7 szt., zewnętrzna 1 szt. </t>
    </r>
  </si>
  <si>
    <r>
      <rPr>
        <b/>
        <sz val="9"/>
        <color theme="1"/>
        <rFont val="Arial"/>
        <family val="2"/>
        <charset val="238"/>
      </rPr>
      <t>1 układ:</t>
    </r>
    <r>
      <rPr>
        <sz val="9"/>
        <color theme="1"/>
        <rFont val="Arial"/>
        <family val="2"/>
        <charset val="238"/>
      </rPr>
      <t xml:space="preserve"> jednostka wewnętrzna 7 szt., zewnętrzna 1 szt.</t>
    </r>
  </si>
  <si>
    <r>
      <t xml:space="preserve">
</t>
    </r>
    <r>
      <rPr>
        <sz val="10"/>
        <color rgb="FFFF0000"/>
        <rFont val="Arial"/>
        <family val="2"/>
        <charset val="238"/>
      </rPr>
      <t xml:space="preserve">
</t>
    </r>
    <r>
      <rPr>
        <sz val="10"/>
        <rFont val="Arial"/>
        <family val="2"/>
        <charset val="238"/>
      </rPr>
      <t xml:space="preserve"> Przegląd nie rzadziej niż co 6 miesięcy 
2 przeglądy x 11 układów = </t>
    </r>
    <r>
      <rPr>
        <b/>
        <sz val="10"/>
        <rFont val="Arial"/>
        <family val="2"/>
        <charset val="238"/>
      </rPr>
      <t>22</t>
    </r>
    <r>
      <rPr>
        <sz val="10"/>
        <rFont val="Arial"/>
        <family val="2"/>
        <charset val="238"/>
      </rPr>
      <t xml:space="preserve"> przeglądy
</t>
    </r>
    <r>
      <rPr>
        <sz val="10"/>
        <color theme="5"/>
        <rFont val="Arial"/>
        <family val="2"/>
        <charset val="238"/>
      </rPr>
      <t xml:space="preserve">
</t>
    </r>
    <r>
      <rPr>
        <sz val="10"/>
        <rFont val="Arial"/>
        <family val="2"/>
        <charset val="238"/>
      </rPr>
      <t xml:space="preserve">I przegląd do 30.10.2026 r. </t>
    </r>
    <r>
      <rPr>
        <sz val="10"/>
        <color theme="5"/>
        <rFont val="Arial"/>
        <family val="2"/>
        <charset val="238"/>
      </rPr>
      <t xml:space="preserve">
</t>
    </r>
    <r>
      <rPr>
        <sz val="10"/>
        <rFont val="Arial"/>
        <family val="2"/>
        <charset val="238"/>
      </rPr>
      <t>II przegląd do 30.04.2027 r.</t>
    </r>
    <r>
      <rPr>
        <sz val="10"/>
        <color theme="5"/>
        <rFont val="Arial"/>
        <family val="2"/>
        <charset val="238"/>
      </rPr>
      <t xml:space="preserve"> </t>
    </r>
  </si>
  <si>
    <t>NIE DOTYCZY</t>
  </si>
  <si>
    <t>Osuszacz kondensacyjny AMB 80s, R 452A 1,5 kg.      
Zasilanie elektryczne 220-240 V,
Rok produkcji 2010.</t>
  </si>
  <si>
    <t>Klimatyzator VOLTENO VO0409
R 410A - 0,56 kg,                                         Zasilanie elektryczne 220-240 V,
Rok produkcji 2016.</t>
  </si>
  <si>
    <t xml:space="preserve">1.czyszczenie jednostki zewnętrznej klimatyzatora,
2.czyszczenie jednostki wewnętrznej klimatyzatora,
3.odgrzybianie jednostki wewnętrznej klimatyzatora;
4.sprawdzenie czynnika chłodniczego w układzie klimatyzatora (ewentualne uzupełnienie do pełna brakujących ilości czynnika w ramach opcji naprawy),
5.sprawdzenie zacisków połączeń elektrycznych urządzeń,
6.sprawdzenie i uzupełnienie izolacji termicznej rurociągów klimatyzacyjnych,
7.sprawdzenie parametrów pracy urządzeń,
8.sprawdzenie szczelności instalacji chłodniczej i usunięcie ewentualnej nieszczelności, 
9.konserwacja zespołu wentylatorów;
10.konserwacja instalacji odpływu kondensatu.
</t>
  </si>
  <si>
    <r>
      <rPr>
        <sz val="10"/>
        <color rgb="FFFF0000"/>
        <rFont val="Arial"/>
        <family val="2"/>
        <charset val="238"/>
      </rPr>
      <t xml:space="preserve"> </t>
    </r>
    <r>
      <rPr>
        <sz val="10"/>
        <rFont val="Arial"/>
        <family val="2"/>
        <charset val="238"/>
      </rPr>
      <t xml:space="preserve">Przegląd nie rzadziej niż co 6 miesięcy
3 przeglądy x 2 układów = </t>
    </r>
    <r>
      <rPr>
        <b/>
        <sz val="10"/>
        <rFont val="Arial"/>
        <family val="2"/>
        <charset val="238"/>
      </rPr>
      <t xml:space="preserve"> 6 </t>
    </r>
    <r>
      <rPr>
        <sz val="10"/>
        <rFont val="Arial"/>
        <family val="2"/>
        <charset val="238"/>
      </rPr>
      <t xml:space="preserve">przeglądów
</t>
    </r>
    <r>
      <rPr>
        <sz val="10"/>
        <color rgb="FFFF0000"/>
        <rFont val="Arial"/>
        <family val="2"/>
        <charset val="238"/>
      </rPr>
      <t xml:space="preserve">
</t>
    </r>
    <r>
      <rPr>
        <sz val="10"/>
        <rFont val="Arial"/>
        <family val="2"/>
        <charset val="238"/>
      </rPr>
      <t xml:space="preserve">I przegląd do 30.09.2026 r.
(nie wcześniej niż 1.09.2026 r.)
II przegląd do 31.03.2027 r.
III przegląd do 30.09.2027 r.
</t>
    </r>
  </si>
  <si>
    <r>
      <t xml:space="preserve">
 Przegląd nie rzadziej niż co 6 miesięcy
3 przeglądy x 2 osuszacze=  </t>
    </r>
    <r>
      <rPr>
        <b/>
        <sz val="10"/>
        <color theme="1"/>
        <rFont val="Arial"/>
        <family val="2"/>
        <charset val="238"/>
      </rPr>
      <t>6</t>
    </r>
    <r>
      <rPr>
        <sz val="10"/>
        <color theme="1"/>
        <rFont val="Arial"/>
        <family val="2"/>
        <charset val="238"/>
      </rPr>
      <t xml:space="preserve"> przeglądów
I przegląd do 30.09.2026 r.
(nie wcześniej niż 1.09.2026 r.)
II przegląd do 31.03.2027 r.
III przegląd do 30.09.2027 r.</t>
    </r>
  </si>
  <si>
    <r>
      <rPr>
        <b/>
        <sz val="10"/>
        <color theme="1"/>
        <rFont val="Arial"/>
        <family val="2"/>
        <charset val="238"/>
      </rPr>
      <t>Wentylatory wyciągowe VENTURE INDUSTRIS typ VENTUR</t>
    </r>
    <r>
      <rPr>
        <sz val="10"/>
        <color theme="1"/>
        <rFont val="Arial"/>
        <family val="2"/>
        <charset val="238"/>
      </rPr>
      <t xml:space="preserve"> model RF/2 1605 podłaczone do zasilania  230V</t>
    </r>
  </si>
  <si>
    <t>RAZEM</t>
  </si>
  <si>
    <t>Centrala wentylacyjne Centrum Zapasowe</t>
  </si>
  <si>
    <t xml:space="preserve">Klimatyzator
(Budynek restauracyjny) </t>
  </si>
  <si>
    <t xml:space="preserve"> Agregat MIDEA 
(Budynek Dydaktyczny )</t>
  </si>
  <si>
    <t xml:space="preserve">Klimatyzator
(Budynek Dydaktyczny)
</t>
  </si>
  <si>
    <t xml:space="preserve">
Szafa klimatyzacji
(Centrum Zapsowe serwerownia)</t>
  </si>
  <si>
    <t>Wentylator wyciągowy (Centrum Zapasowe)</t>
  </si>
  <si>
    <t xml:space="preserve">Klimatyzator
 (Centrum Zapasowe)                                                                                                            </t>
  </si>
  <si>
    <r>
      <t xml:space="preserve">Klimatyzator LG – 
</t>
    </r>
    <r>
      <rPr>
        <b/>
        <sz val="10"/>
        <color theme="1"/>
        <rFont val="Arial"/>
        <family val="2"/>
        <charset val="238"/>
      </rPr>
      <t>1 układ = 5 urządzeń,</t>
    </r>
    <r>
      <rPr>
        <sz val="10"/>
        <color theme="1"/>
        <rFont val="Arial"/>
        <family val="2"/>
        <charset val="238"/>
      </rPr>
      <t xml:space="preserve"> 
w tym: jednostka zewnętrzna LGFM41AH.U32, 608KCZP0DJ93 – 1 szt. oraz jednostki wewnętrzne MS09AQ - 4 szt. s/n 604KCLH03Y20,604KCSF03Y18,
603KCLH16080,604KCDG03Y22. Zasilanie elektryczne 220-240V. 
Czynnik chłodniczy R410A -4,4kg. Rok produkcji 2021.        </t>
    </r>
  </si>
  <si>
    <t>Zakres przeglądu i konserwacji / Montażu</t>
  </si>
  <si>
    <t>Nawilżacz Trotec B400 Nr. fabr. J2109123982 - rok produkcji 2023, J2109124004 - rok produkcji 2023 J2004123978 - rok produkcji 2020 J2004123967 - rok produkcji 2020 J2201123954 - rok produkcji 2022 J2201123944 - rok produkcji 2022 J2201123948 - rok produkcji 2022 J2312123984 - rok produkcji 2022  J2312124000 - rok produkcji 2024 J2312123871 - rok produkcji 2024 J2312123809 - rok produkcji 2024 J2312123940 - rok produkcji 2024 J2312123993 - rok produkcji 2024 J2312124056 - rok produkcji 2024 J2312123807 - rok produkcji 2024 Zasilanie elektryczne -220-240V</t>
  </si>
  <si>
    <t xml:space="preserve">Przegląd nie rzadziej niż co 6 miesięcy
3 przeglądy x 10 układów = 30 przeglądów
I przegląd do 29.05.2026 r.
II przegląd do 06.10.2026 r.
III przegląd do 04.04.2027 r.
</t>
  </si>
  <si>
    <t>Lp.</t>
  </si>
  <si>
    <r>
      <t xml:space="preserve">Klimatyzator Rotenso I26Xo R14
8 układów =16 urządzeń 
w tym: jednostka zewnętrzna  – 8 szt. oraz jednostka wewnętrzna  – 8 szt.
</t>
    </r>
    <r>
      <rPr>
        <sz val="10"/>
        <rFont val="Arial"/>
        <family val="2"/>
        <charset val="238"/>
      </rPr>
      <t>Czynnik chłodniczy R32 – 0,62kg</t>
    </r>
    <r>
      <rPr>
        <sz val="10"/>
        <color theme="1"/>
        <rFont val="Arial"/>
        <family val="2"/>
        <charset val="238"/>
      </rPr>
      <t xml:space="preserve">
Zasilanie elektryczne 230 V
Rok produkcji 2016</t>
    </r>
  </si>
  <si>
    <t>Osuszacz kondensacyjny Master DH92
Zasilanie elektryczne 230 V
Rok produkcji 2016</t>
  </si>
  <si>
    <t>Klimatyzator Multisplit Daikin
1 układ = 4 urządzenia:
FTXP20N5V1B (wew) – 3szt
RXM50A5V1B9 (zew) – 1szt</t>
  </si>
  <si>
    <r>
      <t xml:space="preserve">Przegląd nie rzadziej niż co 6 miesięcy 
2 przeglądy x 7 układów = </t>
    </r>
    <r>
      <rPr>
        <b/>
        <sz val="10"/>
        <color theme="1"/>
        <rFont val="Arial"/>
        <family val="2"/>
        <charset val="238"/>
      </rPr>
      <t>14</t>
    </r>
    <r>
      <rPr>
        <sz val="10"/>
        <color theme="1"/>
        <rFont val="Arial"/>
        <family val="2"/>
        <charset val="238"/>
      </rPr>
      <t xml:space="preserve"> przeglądów
I przegląd do 30.11.2026 r. 
(nie wcześniej niż 1.11.2026), 
II przegląd do 31.05.2027 r.</t>
    </r>
  </si>
  <si>
    <r>
      <rPr>
        <sz val="10"/>
        <color rgb="FFFF0000"/>
        <rFont val="Arial"/>
        <family val="2"/>
        <charset val="238"/>
      </rPr>
      <t xml:space="preserve">
</t>
    </r>
    <r>
      <rPr>
        <sz val="10"/>
        <color theme="1"/>
        <rFont val="Arial"/>
        <family val="2"/>
        <charset val="238"/>
      </rPr>
      <t xml:space="preserve">
Przegląd nie rzadziej niż co 6 miesięcy 
2 przeglądy x 15 osuszaczy = </t>
    </r>
    <r>
      <rPr>
        <b/>
        <sz val="10"/>
        <color theme="1"/>
        <rFont val="Arial"/>
        <family val="2"/>
        <charset val="238"/>
      </rPr>
      <t>30</t>
    </r>
    <r>
      <rPr>
        <sz val="10"/>
        <color theme="1"/>
        <rFont val="Arial"/>
        <family val="2"/>
        <charset val="238"/>
      </rPr>
      <t xml:space="preserve"> przeglądów
I przegląd do 30.11.2026 r. 
(nie wcześniej niż 1.11.2026), 
II przegląd do 31.05.2027 r.</t>
    </r>
  </si>
  <si>
    <r>
      <t>Przegląd nie rzadziej niż co 6 miesięcy 
2 przeglądy x 3 nawilżacze =</t>
    </r>
    <r>
      <rPr>
        <b/>
        <sz val="10"/>
        <color theme="1"/>
        <rFont val="Arial"/>
        <family val="2"/>
        <charset val="238"/>
      </rPr>
      <t xml:space="preserve"> 6</t>
    </r>
    <r>
      <rPr>
        <sz val="10"/>
        <color theme="1"/>
        <rFont val="Arial"/>
        <family val="2"/>
        <charset val="238"/>
      </rPr>
      <t xml:space="preserve"> przeglądów
I przegląd do 30.11.2026 r. 
(nie wcześniej niż 1.11.2026), 
II przegląd do 31.05.2027 r.</t>
    </r>
  </si>
  <si>
    <t xml:space="preserve">
 Przegląd nie rzadziej niż co 6 miesięcy 
2 przeglądy x 6 osuszaczy = 12 przeglądów
I przegląd do 30.10.2026 r.
II przegląd do 30.04.2027 r. </t>
  </si>
  <si>
    <t xml:space="preserve"> Przegląd nie rzadziej niż co 6 miesięcy 
2 przeglądy x 2 nawilżacze = 4 przeglądy
I przegląd do 30.10.2026 r.
II przegląd do 30.04.2027 r. </t>
  </si>
  <si>
    <r>
      <t xml:space="preserve">
 Przegląd nie rzadziej niż co 6 miesięcy,
3 przeglądy x 9 układów = </t>
    </r>
    <r>
      <rPr>
        <b/>
        <sz val="10"/>
        <rFont val="Arial"/>
        <family val="2"/>
        <charset val="238"/>
      </rPr>
      <t>27</t>
    </r>
    <r>
      <rPr>
        <sz val="10"/>
        <rFont val="Arial"/>
        <family val="2"/>
        <charset val="238"/>
      </rPr>
      <t xml:space="preserve"> przeglądów
I przegląd do 12.05.2026 r.
II przegląd do 12.11.2026 r.
III przegląd do 12.05.2027 r.</t>
    </r>
  </si>
  <si>
    <r>
      <rPr>
        <sz val="10"/>
        <rFont val="Arial"/>
        <family val="2"/>
        <charset val="238"/>
      </rPr>
      <t>Przegląd nie rzadziej niż co 12 m-cy,
2 przeglądy x 4 osuszacze=</t>
    </r>
    <r>
      <rPr>
        <b/>
        <sz val="10"/>
        <rFont val="Arial"/>
        <family val="2"/>
        <charset val="238"/>
      </rPr>
      <t xml:space="preserve"> 8</t>
    </r>
    <r>
      <rPr>
        <sz val="10"/>
        <rFont val="Arial"/>
        <family val="2"/>
        <charset val="238"/>
      </rPr>
      <t xml:space="preserve"> przeglądów</t>
    </r>
    <r>
      <rPr>
        <sz val="10"/>
        <color rgb="FF000000"/>
        <rFont val="Arial"/>
        <family val="2"/>
        <charset val="238"/>
      </rPr>
      <t xml:space="preserve">
I przegląd do 12.05.2026 r.
II przegląd do 12.05.2027 r.</t>
    </r>
  </si>
  <si>
    <r>
      <t xml:space="preserve"> Przegląd nie rzadziej niż co 6 miesięcy
 2 przeglądy x 3 układy = </t>
    </r>
    <r>
      <rPr>
        <b/>
        <sz val="10"/>
        <color theme="1"/>
        <rFont val="Arial"/>
        <family val="2"/>
        <charset val="238"/>
      </rPr>
      <t>6</t>
    </r>
    <r>
      <rPr>
        <sz val="10"/>
        <color theme="1"/>
        <rFont val="Arial"/>
        <family val="2"/>
        <charset val="238"/>
      </rPr>
      <t xml:space="preserve"> przeglądów
I przegląd do 31.10.2026 r.
(nie wcześniej niż 1.10.2026 
II przegląd do 30.04.2027 r.</t>
    </r>
  </si>
  <si>
    <t>Czyszczenie filtrów (paneli celulozowych): Usunięcie osadów i kamienia w celu zapewnienia maksymalnej wydajności chłodzenia. 
Inspekcja zbiornika wody: Oczyszczenie zbiornika z zanieczyszczeń i kontrola pod kątem wycieków.
Kontrola układu wodnego: Sprawdzenie drożności rozprowadzania wody oraz pracy pompy.
Przegląd wentylatora: Czyszczenie łopatek i sprawdzenie silnika.
Kontrola elektryczna: Weryfikacja działania panelu sterowania i przewodów</t>
  </si>
  <si>
    <r>
      <t>Wykonawca udziela gwarancji na wykonane prace oraz dostarczone części zamienne i materiały eksploatacyjne na okres ….... miesięcy,</t>
    </r>
    <r>
      <rPr>
        <b/>
        <sz val="10"/>
        <color theme="1"/>
        <rFont val="Arial"/>
        <family val="2"/>
        <charset val="238"/>
      </rPr>
      <t xml:space="preserve"> </t>
    </r>
  </si>
  <si>
    <r>
      <t xml:space="preserve"> Przegląd nie rzadziej niż co 6 miesięcy
 2 przeglądy x 2 urządzenia =
 </t>
    </r>
    <r>
      <rPr>
        <b/>
        <sz val="10"/>
        <color theme="1"/>
        <rFont val="Arial"/>
        <family val="2"/>
        <charset val="238"/>
      </rPr>
      <t>4</t>
    </r>
    <r>
      <rPr>
        <sz val="10"/>
        <color theme="1"/>
        <rFont val="Arial"/>
        <family val="2"/>
        <charset val="238"/>
      </rPr>
      <t xml:space="preserve"> przeglądy
I przegląd do 31.10.2026 r.
(nie wcześniej niż 1.10.2026 r.)
II przegląd do 30.04.2027 r.</t>
    </r>
  </si>
  <si>
    <r>
      <rPr>
        <sz val="10"/>
        <color theme="1"/>
        <rFont val="Arial"/>
        <family val="2"/>
        <charset val="238"/>
      </rPr>
      <t xml:space="preserve">Przegląd nie rzadziej niż co 6 miesięcy
 2 przeglądy x 11 osuszaczy = 
</t>
    </r>
    <r>
      <rPr>
        <b/>
        <sz val="10"/>
        <color theme="1"/>
        <rFont val="Arial"/>
        <family val="2"/>
        <charset val="238"/>
      </rPr>
      <t>22</t>
    </r>
    <r>
      <rPr>
        <sz val="10"/>
        <color theme="1"/>
        <rFont val="Arial"/>
        <family val="2"/>
        <charset val="238"/>
      </rPr>
      <t xml:space="preserve"> przeglądy
I przegląd do 31.10.2026 r.
(nie wcześniej niż 1.10.2026 r.)
II przegląd do 30.04.2027 r.
</t>
    </r>
    <r>
      <rPr>
        <b/>
        <sz val="10"/>
        <color theme="1"/>
        <rFont val="Arial"/>
        <family val="2"/>
        <charset val="238"/>
      </rPr>
      <t xml:space="preserve">             
</t>
    </r>
  </si>
  <si>
    <r>
      <t>Przegląd nie rzadziej niż co 6 miesięcy
 2 przeglądy x 11 nawilżaczy =</t>
    </r>
    <r>
      <rPr>
        <b/>
        <sz val="10"/>
        <rFont val="Arial"/>
        <family val="2"/>
        <charset val="238"/>
      </rPr>
      <t xml:space="preserve"> 
22</t>
    </r>
    <r>
      <rPr>
        <sz val="10"/>
        <rFont val="Arial"/>
        <family val="2"/>
        <charset val="238"/>
      </rPr>
      <t xml:space="preserve"> przeglądy
I przegląd do 31.10.2026 r.
(nie wcześniej niż 1.10.2026 r.)
II przegląd do 30.04.2027 r.
</t>
    </r>
  </si>
  <si>
    <r>
      <rPr>
        <b/>
        <sz val="10"/>
        <color theme="1"/>
        <rFont val="Arial"/>
        <family val="2"/>
        <charset val="238"/>
      </rPr>
      <t>1 układ:</t>
    </r>
    <r>
      <rPr>
        <sz val="10"/>
        <color theme="1"/>
        <rFont val="Arial"/>
        <family val="2"/>
        <charset val="238"/>
      </rPr>
      <t xml:space="preserve"> jednostka wewnętrzna 1 szt., zewnętrzna 1 szt.</t>
    </r>
  </si>
  <si>
    <r>
      <rPr>
        <b/>
        <sz val="10"/>
        <color theme="1"/>
        <rFont val="Arial"/>
        <family val="2"/>
        <charset val="238"/>
      </rPr>
      <t>2 układy:</t>
    </r>
    <r>
      <rPr>
        <sz val="10"/>
        <color theme="1"/>
        <rFont val="Arial"/>
        <family val="2"/>
        <charset val="238"/>
      </rPr>
      <t xml:space="preserve"> jednostka wewnętrzna 2 szt., zewnętrzna 2 szt.</t>
    </r>
  </si>
  <si>
    <r>
      <t xml:space="preserve">
 Przegląd nie rzadziej niż co 6 miesięcy
2 przeglądy x 4 układy = </t>
    </r>
    <r>
      <rPr>
        <b/>
        <sz val="10"/>
        <rFont val="Arial"/>
        <family val="2"/>
        <charset val="238"/>
      </rPr>
      <t xml:space="preserve">8 </t>
    </r>
    <r>
      <rPr>
        <sz val="10"/>
        <rFont val="Arial"/>
        <family val="2"/>
        <charset val="238"/>
      </rPr>
      <t xml:space="preserve">przeglądów
I przegląd do 31.10.2026 r.
(nie wcześniej niż 1.10.2026 r.)
II przegląd do 30.04.2027 r.
</t>
    </r>
  </si>
  <si>
    <r>
      <t xml:space="preserve">Przegląd nie rzadziej niż co 6 miesięcy
2 przeglądy x 2 układy =  </t>
    </r>
    <r>
      <rPr>
        <b/>
        <sz val="10"/>
        <color theme="1"/>
        <rFont val="Arial"/>
        <family val="2"/>
        <charset val="238"/>
      </rPr>
      <t>4</t>
    </r>
    <r>
      <rPr>
        <sz val="10"/>
        <color theme="1"/>
        <rFont val="Arial"/>
        <family val="2"/>
        <charset val="238"/>
      </rPr>
      <t xml:space="preserve"> przeglądy
I przegląd do 31.10.2026 r.
(nie wcześniej niż 1.10.2026 r.)
II przegląd do 30.04.2027 r.</t>
    </r>
  </si>
  <si>
    <r>
      <rPr>
        <sz val="10"/>
        <color rgb="FFFF0000"/>
        <rFont val="Arial"/>
        <family val="2"/>
        <charset val="238"/>
      </rPr>
      <t xml:space="preserve">
</t>
    </r>
    <r>
      <rPr>
        <sz val="10"/>
        <rFont val="Arial"/>
        <family val="2"/>
        <charset val="238"/>
      </rPr>
      <t xml:space="preserve"> Przegląd nie rzadziej niż co 6 miesięcy
 2 przeglądy x 10 osuszaczy = 
</t>
    </r>
    <r>
      <rPr>
        <b/>
        <sz val="10"/>
        <rFont val="Arial"/>
        <family val="2"/>
        <charset val="238"/>
      </rPr>
      <t xml:space="preserve">20 </t>
    </r>
    <r>
      <rPr>
        <sz val="10"/>
        <rFont val="Arial"/>
        <family val="2"/>
        <charset val="238"/>
      </rPr>
      <t xml:space="preserve">przeglądów
</t>
    </r>
    <r>
      <rPr>
        <sz val="10"/>
        <color rgb="FFFF0000"/>
        <rFont val="Arial"/>
        <family val="2"/>
        <charset val="238"/>
      </rPr>
      <t xml:space="preserve">
</t>
    </r>
    <r>
      <rPr>
        <sz val="10"/>
        <rFont val="Arial"/>
        <family val="2"/>
        <charset val="238"/>
      </rPr>
      <t>I przegląd do 31.10.2026 r.
(nie wcześniej niż 1.10.2026 r.)
II przegląd do 30.04.2027 r.</t>
    </r>
  </si>
  <si>
    <r>
      <t xml:space="preserve">Przegląd nie rzadziej niż co 6 miesięcy
 2 przeglądy x 7 nawilżaczy = 
</t>
    </r>
    <r>
      <rPr>
        <b/>
        <sz val="10"/>
        <color theme="1"/>
        <rFont val="Arial"/>
        <family val="2"/>
        <charset val="238"/>
      </rPr>
      <t xml:space="preserve">14 </t>
    </r>
    <r>
      <rPr>
        <sz val="10"/>
        <color theme="1"/>
        <rFont val="Arial"/>
        <family val="2"/>
        <charset val="238"/>
      </rPr>
      <t>przeglądów
I przegląd do 31.10.2026 r.
(nie wcześniej niż 1.10.2026 r.)
II przegląd do 30.04.2027 r.</t>
    </r>
  </si>
  <si>
    <r>
      <rPr>
        <b/>
        <sz val="10"/>
        <rFont val="Arial"/>
        <family val="2"/>
        <charset val="238"/>
      </rPr>
      <t>Klimatyzator SPLIT Fujitsu</t>
    </r>
    <r>
      <rPr>
        <sz val="10"/>
        <rFont val="Arial"/>
        <family val="2"/>
        <charset val="238"/>
      </rPr>
      <t xml:space="preserve"> 
1 układ = 17 urządzeń, w tym: 
jednostka</t>
    </r>
    <r>
      <rPr>
        <b/>
        <sz val="10"/>
        <rFont val="Arial"/>
        <family val="2"/>
        <charset val="238"/>
      </rPr>
      <t xml:space="preserve"> zewnętrzna </t>
    </r>
    <r>
      <rPr>
        <sz val="10"/>
        <rFont val="Arial"/>
        <family val="2"/>
        <charset val="238"/>
      </rPr>
      <t xml:space="preserve">(AOYG54LATT ) </t>
    </r>
    <r>
      <rPr>
        <b/>
        <sz val="10"/>
        <rFont val="Arial"/>
        <family val="2"/>
        <charset val="238"/>
      </rPr>
      <t>– 2</t>
    </r>
    <r>
      <rPr>
        <sz val="10"/>
        <rFont val="Arial"/>
        <family val="2"/>
        <charset val="238"/>
      </rPr>
      <t xml:space="preserve"> szt. oraz jednostki </t>
    </r>
    <r>
      <rPr>
        <b/>
        <sz val="10"/>
        <rFont val="Arial"/>
        <family val="2"/>
        <charset val="238"/>
      </rPr>
      <t>wewnętrzne</t>
    </r>
    <r>
      <rPr>
        <sz val="10"/>
        <rFont val="Arial"/>
        <family val="2"/>
        <charset val="238"/>
      </rPr>
      <t xml:space="preserve"> SNT003024 SN T003054 </t>
    </r>
    <r>
      <rPr>
        <b/>
        <sz val="10"/>
        <rFont val="Arial"/>
        <family val="2"/>
        <charset val="238"/>
      </rPr>
      <t>- 2 szt</t>
    </r>
    <r>
      <rPr>
        <sz val="10"/>
        <rFont val="Arial"/>
        <family val="2"/>
        <charset val="238"/>
      </rPr>
      <t xml:space="preserve">
MINI VRV MODEL AJYA45LALH  SN R000328 </t>
    </r>
    <r>
      <rPr>
        <b/>
        <sz val="10"/>
        <rFont val="Arial"/>
        <family val="2"/>
        <charset val="238"/>
      </rPr>
      <t xml:space="preserve">1szt zew. plus 5 jednostek wewnętrznych                                               </t>
    </r>
    <r>
      <rPr>
        <sz val="10"/>
        <rFont val="Arial"/>
        <family val="2"/>
        <charset val="238"/>
      </rPr>
      <t>multi</t>
    </r>
    <r>
      <rPr>
        <b/>
        <sz val="10"/>
        <rFont val="Arial"/>
        <family val="2"/>
        <charset val="238"/>
      </rPr>
      <t xml:space="preserve"> </t>
    </r>
    <r>
      <rPr>
        <sz val="10"/>
        <rFont val="Arial"/>
        <family val="2"/>
        <charset val="238"/>
      </rPr>
      <t xml:space="preserve">Split  MODEL AOYG24LAT3 SN T015788 </t>
    </r>
    <r>
      <rPr>
        <b/>
        <sz val="10"/>
        <rFont val="Arial"/>
        <family val="2"/>
        <charset val="238"/>
      </rPr>
      <t xml:space="preserve">1 szt zew.plus 2 jednostki wewnętrzne                    </t>
    </r>
    <r>
      <rPr>
        <sz val="10"/>
        <rFont val="Arial"/>
        <family val="2"/>
        <charset val="238"/>
      </rPr>
      <t xml:space="preserve">                               Split model AOYG24LFCC SN 024766 SN E 024819</t>
    </r>
    <r>
      <rPr>
        <b/>
        <sz val="10"/>
        <rFont val="Arial"/>
        <family val="2"/>
        <charset val="238"/>
      </rPr>
      <t xml:space="preserve">  2 szt. zew. plus 2szt jednostki wewnętrzne                               </t>
    </r>
    <r>
      <rPr>
        <sz val="10"/>
        <rFont val="Arial"/>
        <family val="2"/>
        <charset val="238"/>
      </rPr>
      <t xml:space="preserve">     
ROK PRODUKCJI 2013
podłaczone do zasilania 230V</t>
    </r>
  </si>
  <si>
    <r>
      <t>Przegląd nie rzadziej niż co 6 miesięcy 
2 przeglądy x 1 układ =</t>
    </r>
    <r>
      <rPr>
        <b/>
        <sz val="10"/>
        <color theme="1"/>
        <rFont val="Arial"/>
        <family val="2"/>
        <charset val="238"/>
      </rPr>
      <t xml:space="preserve"> 2</t>
    </r>
    <r>
      <rPr>
        <sz val="10"/>
        <color theme="1"/>
        <rFont val="Arial"/>
        <family val="2"/>
        <charset val="238"/>
      </rPr>
      <t xml:space="preserve"> przeglądy
 I przegląd do 31.12.2026 r.
(nie wcześniej niż 1.12.2026 r.)
II przegląd do 30.06.2027 r.</t>
    </r>
  </si>
  <si>
    <r>
      <t xml:space="preserve">Przegląd nie rzadziej niż co 6 miesięcy 
2 przeglądy x 1 = </t>
    </r>
    <r>
      <rPr>
        <b/>
        <sz val="10"/>
        <color theme="1"/>
        <rFont val="Arial"/>
        <family val="2"/>
        <charset val="238"/>
      </rPr>
      <t>2</t>
    </r>
    <r>
      <rPr>
        <sz val="10"/>
        <color theme="1"/>
        <rFont val="Arial"/>
        <family val="2"/>
        <charset val="238"/>
      </rPr>
      <t xml:space="preserve"> przeglądy 
 I przegląd do 31.12.2026 r.
(nie wcześniej niż 1.12.2026 r.)
II przegląd do 30.06.2027 r.</t>
    </r>
  </si>
  <si>
    <r>
      <t xml:space="preserve">Przegląd nie rzadziej niż co 6 miesięcy
 2 przeglądy x 2 = </t>
    </r>
    <r>
      <rPr>
        <b/>
        <sz val="10"/>
        <color theme="1"/>
        <rFont val="Arial"/>
        <family val="2"/>
        <charset val="238"/>
      </rPr>
      <t>4</t>
    </r>
    <r>
      <rPr>
        <sz val="10"/>
        <color theme="1"/>
        <rFont val="Arial"/>
        <family val="2"/>
        <charset val="238"/>
      </rPr>
      <t xml:space="preserve"> przeglądy 
 I przegląd do 31.12.2026 r.
(nie wcześniej niż 1.12.2026 r.)
II przegląd do 30.06.2027 r.</t>
    </r>
  </si>
  <si>
    <r>
      <rPr>
        <b/>
        <sz val="10"/>
        <rFont val="Arial"/>
        <family val="2"/>
        <charset val="238"/>
      </rPr>
      <t>Centrala wentylacyjna VTS</t>
    </r>
    <r>
      <rPr>
        <sz val="10"/>
        <rFont val="Arial"/>
        <family val="2"/>
        <charset val="238"/>
      </rPr>
      <t xml:space="preserve"> typ: CV-A-2L N-58 BK-7, nr fabryczny 8-110-14-3021-00050 podłączone do zasilania 230 V                                                                                                                                                                                </t>
    </r>
  </si>
  <si>
    <r>
      <rPr>
        <b/>
        <sz val="9"/>
        <color theme="1"/>
        <rFont val="Arial"/>
        <family val="2"/>
        <charset val="238"/>
      </rPr>
      <t>1 układ =</t>
    </r>
    <r>
      <rPr>
        <sz val="9"/>
        <color theme="1"/>
        <rFont val="Arial"/>
        <family val="2"/>
        <charset val="238"/>
      </rPr>
      <t>jednostka zew. 6 szt., jednostka wewnętrzna 11 szt.</t>
    </r>
  </si>
  <si>
    <r>
      <rPr>
        <b/>
        <sz val="10"/>
        <color theme="1"/>
        <rFont val="Arial"/>
        <family val="2"/>
        <charset val="238"/>
      </rPr>
      <t>1 układ</t>
    </r>
    <r>
      <rPr>
        <sz val="10"/>
        <color theme="1"/>
        <rFont val="Arial"/>
        <family val="2"/>
        <charset val="238"/>
      </rPr>
      <t xml:space="preserve">= jednostka zew. 1szt., jednostka wew. 2 szt. </t>
    </r>
  </si>
  <si>
    <r>
      <rPr>
        <b/>
        <sz val="10"/>
        <color theme="1"/>
        <rFont val="Arial"/>
        <family val="2"/>
        <charset val="238"/>
      </rPr>
      <t>1 układ</t>
    </r>
    <r>
      <rPr>
        <sz val="10"/>
        <color theme="1"/>
        <rFont val="Arial"/>
        <family val="2"/>
        <charset val="238"/>
      </rPr>
      <t xml:space="preserve">=jednostka zew. 1szt., jednostka wew. 1 szt. </t>
    </r>
  </si>
  <si>
    <r>
      <rPr>
        <b/>
        <sz val="10"/>
        <color theme="1"/>
        <rFont val="Arial"/>
        <family val="2"/>
        <charset val="238"/>
      </rPr>
      <t xml:space="preserve">2 układy </t>
    </r>
    <r>
      <rPr>
        <sz val="10"/>
        <color theme="1"/>
        <rFont val="Arial"/>
        <family val="2"/>
        <charset val="238"/>
      </rPr>
      <t xml:space="preserve">=jednostka zew. 2 szt, jednostka wew. 2 szt. </t>
    </r>
  </si>
  <si>
    <r>
      <t xml:space="preserve">Przegląd nie rzadziej niż co 6 miesięcy 
2 przeglądy x 1 = </t>
    </r>
    <r>
      <rPr>
        <b/>
        <sz val="10"/>
        <color theme="1"/>
        <rFont val="Arial"/>
        <family val="2"/>
        <charset val="238"/>
      </rPr>
      <t>2</t>
    </r>
    <r>
      <rPr>
        <sz val="10"/>
        <color theme="1"/>
        <rFont val="Arial"/>
        <family val="2"/>
        <charset val="238"/>
      </rPr>
      <t xml:space="preserve"> przeglądów 
 I przegląd do 31.12.2026 r.
(nie wcześniej niż 1.12.2026 r.)
II przegląd do 30.06.2027 r.</t>
    </r>
  </si>
  <si>
    <r>
      <t xml:space="preserve">
Przegląd nie rzadziej niż co 6 miesięcy 
 2 przeglądy x 1 = </t>
    </r>
    <r>
      <rPr>
        <b/>
        <sz val="10"/>
        <color theme="1"/>
        <rFont val="Arial"/>
        <family val="2"/>
        <charset val="238"/>
      </rPr>
      <t>2</t>
    </r>
    <r>
      <rPr>
        <sz val="10"/>
        <color theme="1"/>
        <rFont val="Arial"/>
        <family val="2"/>
        <charset val="238"/>
      </rPr>
      <t xml:space="preserve"> przeglądów 
 I przegląd do 31.12.2026 r.
(nie wcześniej niż 1.12.2026 r.)
II przegląd do 30.06.2027 r.</t>
    </r>
  </si>
  <si>
    <r>
      <t>Przegląd nie rzadziej niż co 6 miesięcy 
 2 przeglądy x 2 =</t>
    </r>
    <r>
      <rPr>
        <b/>
        <sz val="10"/>
        <color theme="1"/>
        <rFont val="Arial"/>
        <family val="2"/>
        <charset val="238"/>
      </rPr>
      <t xml:space="preserve">4 </t>
    </r>
    <r>
      <rPr>
        <sz val="10"/>
        <color theme="1"/>
        <rFont val="Arial"/>
        <family val="2"/>
        <charset val="238"/>
      </rPr>
      <t>przeglądy 
 I przegląd do 31.12.2026 r.
(nie wcześniej niż 1.12.2026 r.)
II przegląd do 30.06.2027 r.</t>
    </r>
  </si>
  <si>
    <r>
      <t xml:space="preserve">Przegląd nie rzadziej niż co 6 miesięcy 
 2 przeglądy x 1 = </t>
    </r>
    <r>
      <rPr>
        <b/>
        <sz val="10"/>
        <color theme="1"/>
        <rFont val="Arial"/>
        <family val="2"/>
        <charset val="238"/>
      </rPr>
      <t>2</t>
    </r>
    <r>
      <rPr>
        <sz val="10"/>
        <color theme="1"/>
        <rFont val="Arial"/>
        <family val="2"/>
        <charset val="238"/>
      </rPr>
      <t xml:space="preserve"> przeglądy 
 I przegląd do 31.12.2026 r.
(nie wcześniej niż 1.12.2026 r.)
II przegląd do 30.06.2027 r.</t>
    </r>
  </si>
  <si>
    <r>
      <t>Przegląd nie rzadziej niż co 6 miesięcy 
 2 przeglądy x 1 =</t>
    </r>
    <r>
      <rPr>
        <b/>
        <sz val="10"/>
        <color theme="1"/>
        <rFont val="Arial"/>
        <family val="2"/>
        <charset val="238"/>
      </rPr>
      <t xml:space="preserve"> 2</t>
    </r>
    <r>
      <rPr>
        <sz val="10"/>
        <color theme="1"/>
        <rFont val="Arial"/>
        <family val="2"/>
        <charset val="238"/>
      </rPr>
      <t xml:space="preserve"> przeglądy 
 I przegląd do 31.12.2026 r.
(nie wcześniej niż 1.12.2026 r.)
II przegląd do 30.06.2027 r.</t>
    </r>
  </si>
  <si>
    <r>
      <t xml:space="preserve">
Przegląd nie rzadziej niż co 6 miesięcy 
 2 przeglądy x 1 = </t>
    </r>
    <r>
      <rPr>
        <b/>
        <sz val="10"/>
        <color theme="1"/>
        <rFont val="Arial"/>
        <family val="2"/>
        <charset val="238"/>
      </rPr>
      <t>2</t>
    </r>
    <r>
      <rPr>
        <sz val="10"/>
        <color theme="1"/>
        <rFont val="Arial"/>
        <family val="2"/>
        <charset val="238"/>
      </rPr>
      <t xml:space="preserve"> przeglądy 
 I przegląd do 31.12.2026 r.
(nie wcześniej niż 1.12.2026 r.)
II przegląd do 30.06.2027 r. r.</t>
    </r>
  </si>
  <si>
    <r>
      <t xml:space="preserve">
Przegląd nie rzadziej niż co 6 miesięcy 
2 przeglądy x 1 = </t>
    </r>
    <r>
      <rPr>
        <b/>
        <sz val="10"/>
        <color theme="1"/>
        <rFont val="Arial"/>
        <family val="2"/>
        <charset val="238"/>
      </rPr>
      <t xml:space="preserve">2 </t>
    </r>
    <r>
      <rPr>
        <sz val="10"/>
        <color theme="1"/>
        <rFont val="Arial"/>
        <family val="2"/>
        <charset val="238"/>
      </rPr>
      <t>przeglądy
 I przegląd do 31.12.2026 r.
(nie wcześniej niż 1.12.2026 r.)
II przegląd do 30.06.2027 r.</t>
    </r>
  </si>
  <si>
    <r>
      <t xml:space="preserve">Przegląd nie rzadziej niż co 6 miesięcy 
2 przeglądy x 2 = </t>
    </r>
    <r>
      <rPr>
        <b/>
        <sz val="10"/>
        <color theme="1"/>
        <rFont val="Arial"/>
        <family val="2"/>
        <charset val="238"/>
      </rPr>
      <t>4</t>
    </r>
    <r>
      <rPr>
        <sz val="10"/>
        <color theme="1"/>
        <rFont val="Arial"/>
        <family val="2"/>
        <charset val="238"/>
      </rPr>
      <t xml:space="preserve"> przeglądy 
 I przegląd do 31.12.2026 r.
(nie wcześniej niż 1.12.2026 r.)
II przegląd do 30.06.2027 r.</t>
    </r>
  </si>
  <si>
    <r>
      <rPr>
        <b/>
        <sz val="10"/>
        <color theme="1"/>
        <rFont val="Arial"/>
        <family val="2"/>
        <charset val="238"/>
      </rPr>
      <t>Szafa klimatyzacji precyzyjnej GEA model DMA030D/DM0UCD50A</t>
    </r>
    <r>
      <rPr>
        <sz val="10"/>
        <color theme="1"/>
        <rFont val="Arial"/>
        <family val="2"/>
        <charset val="238"/>
      </rPr>
      <t>1 szt. Multi DENCO serwerownia szt podłaczone do zasilania 230V, ROK PRODUKCJI 2014,czynnik chłodniczy  R-32</t>
    </r>
  </si>
  <si>
    <r>
      <rPr>
        <b/>
        <sz val="10"/>
        <color theme="1"/>
        <rFont val="Arial"/>
        <family val="2"/>
        <charset val="238"/>
      </rPr>
      <t xml:space="preserve">KAISAI Typ SPLIT  </t>
    </r>
    <r>
      <rPr>
        <sz val="10"/>
        <color theme="1"/>
        <rFont val="Arial"/>
        <family val="2"/>
        <charset val="238"/>
      </rPr>
      <t>2 układy = 4 urządzenia, typ jednostki wewnętrznej 2 szt KSR1-12 HRN,  i zewnętrznej 2 szt KSR1-24 HRN, czynnik chodniczy R 410A</t>
    </r>
  </si>
  <si>
    <r>
      <rPr>
        <b/>
        <sz val="10"/>
        <color theme="1"/>
        <rFont val="Arial"/>
        <family val="2"/>
        <charset val="238"/>
      </rPr>
      <t xml:space="preserve">Hisense TYP Split </t>
    </r>
    <r>
      <rPr>
        <sz val="10"/>
        <color theme="1"/>
        <rFont val="Arial"/>
        <family val="2"/>
        <charset val="238"/>
      </rPr>
      <t xml:space="preserve"> 1 układ = 2 urządzenia
model AST  12UW4RXET Q00B 1 szt plus 1 szt. jednostka wewnętrzna ,podłaczone do zasilania 230V, czynnik chodniczy R 410 A</t>
    </r>
  </si>
  <si>
    <r>
      <t xml:space="preserve">DAIKIN TYP VRF PODSUFITOWE KANAŁOWE  </t>
    </r>
    <r>
      <rPr>
        <sz val="10"/>
        <color theme="1"/>
        <rFont val="Arial"/>
        <family val="2"/>
        <charset val="238"/>
      </rPr>
      <t>1 układ = 3 urzadzenia,</t>
    </r>
    <r>
      <rPr>
        <b/>
        <sz val="10"/>
        <color theme="1"/>
        <rFont val="Arial"/>
        <family val="2"/>
        <charset val="238"/>
      </rPr>
      <t xml:space="preserve"> </t>
    </r>
    <r>
      <rPr>
        <sz val="10"/>
        <color theme="1"/>
        <rFont val="Arial"/>
        <family val="2"/>
        <charset val="238"/>
      </rPr>
      <t>Typ jednostki wewnętrznej 2 szt : FXYFP50KB7V99, typ jednostki zewnętrznej 1 szt: RSXYP8K7W1,</t>
    </r>
    <r>
      <rPr>
        <b/>
        <sz val="10"/>
        <color theme="1"/>
        <rFont val="Arial"/>
        <family val="2"/>
        <charset val="238"/>
      </rPr>
      <t xml:space="preserve"> </t>
    </r>
    <r>
      <rPr>
        <sz val="10"/>
        <color theme="1"/>
        <rFont val="Arial"/>
        <family val="2"/>
        <charset val="238"/>
      </rPr>
      <t>czynnik chodniczy R 407C. 
ROK PRODUKCJI 2002 r.</t>
    </r>
  </si>
  <si>
    <r>
      <t>DAIKIN TYP VRF PODSUFITOWE KANAŁOWE-</t>
    </r>
    <r>
      <rPr>
        <sz val="10"/>
        <color theme="1"/>
        <rFont val="Arial"/>
        <family val="2"/>
        <charset val="238"/>
      </rPr>
      <t xml:space="preserve"> 1 układ = 4 urządzenia: TYP jednostki wewnętrznej 3 szt : BYBS125DJW1, TYP JEDNOSTKI ZEWNĘTRZNEJ 1 szt: RSXYP8R701</t>
    </r>
    <r>
      <rPr>
        <b/>
        <sz val="10"/>
        <color theme="1"/>
        <rFont val="Arial"/>
        <family val="2"/>
        <charset val="238"/>
      </rPr>
      <t xml:space="preserve">
ROK PRODUKCJI 2002 r.</t>
    </r>
  </si>
  <si>
    <r>
      <t xml:space="preserve">DAIKIN TYP VRF PODSUFITOWE KANAŁOWE - </t>
    </r>
    <r>
      <rPr>
        <sz val="10"/>
        <color theme="1"/>
        <rFont val="Arial"/>
        <family val="2"/>
        <charset val="238"/>
      </rPr>
      <t>1 układ= 6 urzadzeń w tym:
 5 wewnętrznych urządzeń</t>
    </r>
    <r>
      <rPr>
        <b/>
        <sz val="10"/>
        <color theme="1"/>
        <rFont val="Arial"/>
        <family val="2"/>
        <charset val="238"/>
      </rPr>
      <t xml:space="preserve">, </t>
    </r>
    <r>
      <rPr>
        <sz val="10"/>
        <color theme="1"/>
        <rFont val="Arial"/>
        <family val="2"/>
        <charset val="238"/>
      </rPr>
      <t>Typ jednostki wewnętrznej 1 szt :</t>
    </r>
    <r>
      <rPr>
        <b/>
        <sz val="10"/>
        <color theme="1"/>
        <rFont val="Arial"/>
        <family val="2"/>
        <charset val="238"/>
      </rPr>
      <t xml:space="preserve"> </t>
    </r>
    <r>
      <rPr>
        <sz val="10"/>
        <color theme="1"/>
        <rFont val="Arial"/>
        <family val="2"/>
        <charset val="238"/>
      </rPr>
      <t xml:space="preserve">FXYFP32KB7V19, </t>
    </r>
    <r>
      <rPr>
        <b/>
        <sz val="10"/>
        <color theme="1"/>
        <rFont val="Arial"/>
        <family val="2"/>
        <charset val="238"/>
      </rPr>
      <t xml:space="preserve"> </t>
    </r>
    <r>
      <rPr>
        <sz val="10"/>
        <color theme="1"/>
        <rFont val="Arial"/>
        <family val="2"/>
        <charset val="238"/>
      </rPr>
      <t>Typ jednostki wewnętrznej 2 szt : BYB571DYW1, Typ jednostki wewnętrznej 2 SZT FXYFP50B7V19, podłączone do 1 szt TYP JEDNOSTKI ZEWNĘTRZNEJ  RR250B7W1, 
rok produkcji 2002 r.</t>
    </r>
  </si>
  <si>
    <r>
      <rPr>
        <b/>
        <sz val="10"/>
        <rFont val="Arial"/>
        <family val="2"/>
        <charset val="238"/>
      </rPr>
      <t xml:space="preserve">GREE typ Split </t>
    </r>
    <r>
      <rPr>
        <sz val="10"/>
        <rFont val="Arial"/>
        <family val="2"/>
        <charset val="238"/>
      </rPr>
      <t xml:space="preserve"> 1 układ = 2 urządzenia
GW HH24 YE 1 szt ZEWN.podłaczone do zasilania 230V Typ jednostki wewnętzrnej 1 SZT. GWH24YE-K6DNA1A11, typ jednostki zewnętrznej GWH24YE-K6DNA1A10, czynnik chłodzący R 32, rok produkcji 2019</t>
    </r>
  </si>
  <si>
    <r>
      <t xml:space="preserve">Missubishi </t>
    </r>
    <r>
      <rPr>
        <sz val="10"/>
        <color theme="1"/>
        <rFont val="Arial"/>
        <family val="2"/>
        <charset val="238"/>
      </rPr>
      <t>2 ukłądy = 4 urządzenia, w tym:
1 szt wewnętrzna PUZ-ZM71V: 1M00746, 1 szt zewnętrzna PCA-M71: 1XA00201, 
1 szt wewnętrzna PUZ-ZM71V:1M00773, 1 SZT zewnetrzna PCA-M71:1XA00200</t>
    </r>
    <r>
      <rPr>
        <b/>
        <sz val="10"/>
        <color theme="1"/>
        <rFont val="Arial"/>
        <family val="2"/>
        <charset val="238"/>
      </rPr>
      <t xml:space="preserve"> 
</t>
    </r>
    <r>
      <rPr>
        <sz val="10"/>
        <color theme="1"/>
        <rFont val="Arial"/>
        <family val="2"/>
        <charset val="238"/>
      </rPr>
      <t>rok produkcji 2022,
czynnik chłodzący R 32</t>
    </r>
  </si>
  <si>
    <r>
      <rPr>
        <b/>
        <sz val="10"/>
        <color theme="1"/>
        <rFont val="Arial"/>
        <family val="2"/>
        <charset val="238"/>
      </rPr>
      <t>1 układ</t>
    </r>
    <r>
      <rPr>
        <sz val="10"/>
        <color theme="1"/>
        <rFont val="Arial"/>
        <family val="2"/>
        <charset val="238"/>
      </rPr>
      <t xml:space="preserve">= jednostka zew 1 szt, jednostka wew. 5 szt. </t>
    </r>
  </si>
  <si>
    <r>
      <rPr>
        <b/>
        <sz val="10"/>
        <color theme="1"/>
        <rFont val="Arial"/>
        <family val="2"/>
        <charset val="238"/>
      </rPr>
      <t xml:space="preserve">1 układ= </t>
    </r>
    <r>
      <rPr>
        <sz val="10"/>
        <color theme="1"/>
        <rFont val="Arial"/>
        <family val="2"/>
        <charset val="238"/>
      </rPr>
      <t xml:space="preserve">jednostka zew. 1 szt.,  jednostka wew. 3 szt. </t>
    </r>
  </si>
  <si>
    <r>
      <rPr>
        <b/>
        <sz val="10"/>
        <color theme="1"/>
        <rFont val="Arial"/>
        <family val="2"/>
        <charset val="238"/>
      </rPr>
      <t xml:space="preserve"> 1 układ= </t>
    </r>
    <r>
      <rPr>
        <sz val="10"/>
        <color theme="1"/>
        <rFont val="Arial"/>
        <family val="2"/>
        <charset val="238"/>
      </rPr>
      <t xml:space="preserve">jednostka zew. 1 szt., jednostka wew. 1 szt. </t>
    </r>
  </si>
  <si>
    <r>
      <rPr>
        <b/>
        <sz val="10"/>
        <color theme="1"/>
        <rFont val="Arial"/>
        <family val="2"/>
        <charset val="238"/>
      </rPr>
      <t xml:space="preserve">2 układy= </t>
    </r>
    <r>
      <rPr>
        <sz val="10"/>
        <color theme="1"/>
        <rFont val="Arial"/>
        <family val="2"/>
        <charset val="238"/>
      </rPr>
      <t xml:space="preserve">jednostka zew. 2 szt. + jednostka wew. 2 szt. </t>
    </r>
  </si>
  <si>
    <t>Centrala wentylacyjno-klimatyzacyjna Hisense AVWT-76UESRX,
1 ukłąd = 2 urządzenia
nr seryjny QSU56TCR1007 - czynnik chłodniczy R410A - 6,5kg, wydajność chłodzenie 22,4kW, moc grzewcza 25,0kW 85, chłodzenie standardowe wejście 5,25kW, standardowe zasilanie grzewcze 5,62kW, zasilanie 220-240 V, rok produkcji 2018.</t>
  </si>
  <si>
    <r>
      <rPr>
        <b/>
        <sz val="10"/>
        <rFont val="Arial"/>
        <family val="2"/>
        <charset val="238"/>
      </rPr>
      <t xml:space="preserve">Agregat DX Midea </t>
    </r>
    <r>
      <rPr>
        <sz val="10"/>
        <rFont val="Arial"/>
        <family val="2"/>
        <charset val="238"/>
      </rPr>
      <t>podłączony do zasilania  230V.</t>
    </r>
  </si>
  <si>
    <t>Utrzymanie w stałej sprawności technicznej urządzeń klimatyzacyjnych w Rządowej Agencji Rezerw Strategicznych - Ośrodek Szkoleniowo - Konferencyjny w Konstancinie Jeziornie</t>
  </si>
  <si>
    <t>Utrzymanie w stałej sprawności technicznej urządzeń klimatyzacyjnych w Rządowej Agencji Rezerw Strategicznych - Ośrodek Szkoleniowo - Konferencyjny w Rucianem Nidzie</t>
  </si>
  <si>
    <t>Utrzymanie w stałej sprawności technicznej urządzeń klimatyzacyjnych w Rządowej Agencji Rezerw Strategicznych - Ośrodek Szkoleniowo - Konferencyjny w Świnoujściu</t>
  </si>
  <si>
    <r>
      <rPr>
        <b/>
        <sz val="10"/>
        <color theme="1"/>
        <rFont val="Arial"/>
        <family val="2"/>
        <charset val="238"/>
      </rPr>
      <t>Zakres przeglądów:</t>
    </r>
    <r>
      <rPr>
        <sz val="10"/>
        <color theme="1"/>
        <rFont val="Arial"/>
        <family val="2"/>
        <charset val="238"/>
      </rPr>
      <t xml:space="preserve">
1. czyszczenie jednostek zewnętrznych klimatyzatora,
2. czyszczenie jednostek wewnętrznych klimatyzatora,
3. odgrzybianie jednostek wewnętrznych klimatyzatora,
4. sprawdzenie czynnika chłodniczego w układzie klimatyzatora (ewentualne uzupełnienie do pełna brakujących ilości czynnika w ramach opcji naprawy),
5. sprawdzenie zacisków połączeń elektrycznych urządzeń,
6. sprawdzenie i uzupełnienie izolacji termicznej rurociągów klimatyzacyjnych,
7. sprawdzenie parametrów pracy urządzeń,
8. sprawdzenie szczelności instalacji chłodniczej i usunięcie ewentualnej nieszczelności, 
9. konserwacja zespołu wentylatorów,
10. konserwacja instalacji odpływu kondensatu,                                           11. </t>
    </r>
    <r>
      <rPr>
        <b/>
        <sz val="10"/>
        <color theme="1"/>
        <rFont val="Arial"/>
        <family val="2"/>
        <charset val="238"/>
      </rPr>
      <t>Montaż 2 układów w budynku socjalnym:                                                                  Układ Daikin w pomieszczeniu stołówki,</t>
    </r>
    <r>
      <rPr>
        <sz val="10"/>
        <color theme="1"/>
        <rFont val="Arial"/>
        <family val="2"/>
        <charset val="238"/>
      </rPr>
      <t xml:space="preserve">                                                             
Montaż  wraz z uruchomieniem na koszt wykonawcy.
Układ posiada piloty sterujące oraz funkcje grzania.
 Jednostka wewnętrzna: instalowana w pomieszczeniu (stołówki), jednostka zewnętrzna montowana na ścianie budynku (elewacja - ocieplenie styropian 20cm) na wysokości 3m, długość instalacji około 6m. Wykonawca winien zapewnić rury miedziane do instalacji, maskownice, stelaż pod jednostkę zewnętrzną do odprowadzenia grawitacyjnie skroplin. Wykonawca wykona podłączenie elektryczne doprowadzenie zasilania z rozdzielnicy położonej na ścianie zewnętrznej  budynku.    
</t>
    </r>
    <r>
      <rPr>
        <b/>
        <sz val="10"/>
        <color theme="1"/>
        <rFont val="Arial"/>
        <family val="2"/>
        <charset val="238"/>
      </rPr>
      <t xml:space="preserve">Układ Fujitsu w szatni męskiej w budynku socjanym     </t>
    </r>
    <r>
      <rPr>
        <sz val="10"/>
        <color theme="1"/>
        <rFont val="Arial"/>
        <family val="2"/>
        <charset val="238"/>
      </rPr>
      <t xml:space="preserve">  
Montaż wraz z uruchomieniem na koszt wykonawcy .
Układ posiada piloty sterujące oraz funkcje grzania.
 Jednostka wewnętrzna instalowana w pomieszczeniu, jednostka zewnętrzna montowana na ścianie budynku (elewacja - ocieplenie styropian 20cm) na wysokości 3m, długość instalacji około 4m. Wykonawca winien zapewnić rury miedziane instalacji, maskownice, stelaż pod jednostkę zewnętrzną do odprowadzenia grawitacyjnie  skroplin. Wykonawca wykona podłączenie elektryczne doprowadzenia zasilania z rozdzielnicy położonej na ścianie zewnętrznej  budynku.        
                         </t>
    </r>
  </si>
  <si>
    <r>
      <rPr>
        <b/>
        <sz val="10"/>
        <color theme="1"/>
        <rFont val="Arial"/>
        <family val="2"/>
        <charset val="238"/>
      </rPr>
      <t>1 układ:</t>
    </r>
    <r>
      <rPr>
        <sz val="10"/>
        <color theme="1"/>
        <rFont val="Arial"/>
        <family val="2"/>
        <charset val="238"/>
      </rPr>
      <t xml:space="preserve"> jednostka wewnętrzna 4 szt., zewnętrzna 1 szt.</t>
    </r>
  </si>
  <si>
    <r>
      <rPr>
        <b/>
        <sz val="10"/>
        <color theme="1"/>
        <rFont val="Arial"/>
        <family val="2"/>
        <charset val="238"/>
      </rPr>
      <t>1 układ</t>
    </r>
    <r>
      <rPr>
        <sz val="10"/>
        <color theme="1"/>
        <rFont val="Arial"/>
        <family val="2"/>
        <charset val="238"/>
      </rPr>
      <t xml:space="preserve">: jednostka wewnętrzna 1 szt., zewnętrzna 1 szt.
</t>
    </r>
    <r>
      <rPr>
        <b/>
        <sz val="10"/>
        <color rgb="FFFF0000"/>
        <rFont val="Arial"/>
        <family val="2"/>
        <charset val="238"/>
      </rPr>
      <t xml:space="preserve">Możliwość wizji lokalnej przed złożeniem oferty - kontakt w sprawie umówienia wizji lokalnej pod numerem telefonu: 22 1551 505 lub 451 055 621 lub 539 931 610. </t>
    </r>
  </si>
  <si>
    <r>
      <rPr>
        <b/>
        <sz val="10"/>
        <color theme="1"/>
        <rFont val="Arial"/>
        <family val="2"/>
        <charset val="238"/>
      </rPr>
      <t>1 układ</t>
    </r>
    <r>
      <rPr>
        <sz val="10"/>
        <color theme="1"/>
        <rFont val="Arial"/>
        <family val="2"/>
        <charset val="238"/>
      </rPr>
      <t>: jednostka wewnętrzna 1 szt., zewnętrzna 1 szt.</t>
    </r>
  </si>
  <si>
    <r>
      <rPr>
        <b/>
        <sz val="10"/>
        <color theme="1"/>
        <rFont val="Arial"/>
        <family val="2"/>
        <charset val="238"/>
      </rPr>
      <t xml:space="preserve">1 układ: </t>
    </r>
    <r>
      <rPr>
        <sz val="10"/>
        <color theme="1"/>
        <rFont val="Arial"/>
        <family val="2"/>
        <charset val="238"/>
      </rPr>
      <t xml:space="preserve">jednostka wewnetrzna 1 szt. zewnetrzna 1 szt.
</t>
    </r>
    <r>
      <rPr>
        <b/>
        <sz val="10"/>
        <color rgb="FFFF0000"/>
        <rFont val="Arial"/>
        <family val="2"/>
        <charset val="238"/>
      </rPr>
      <t>Możliwość wizji lokalnej przed złożeniem oferty - kontakt w sprawie umówienia wizji lokalnej pod numerem telefonu:  22 1551 505 lub 451 055 621 lub 539 931 610.</t>
    </r>
  </si>
  <si>
    <r>
      <rPr>
        <b/>
        <sz val="10"/>
        <color theme="1"/>
        <rFont val="Arial"/>
        <family val="2"/>
        <charset val="238"/>
      </rPr>
      <t>Chłodnia /mroźnia 2</t>
    </r>
    <r>
      <rPr>
        <sz val="10"/>
        <color theme="1"/>
        <rFont val="Arial"/>
        <family val="2"/>
        <charset val="238"/>
      </rPr>
      <t xml:space="preserve"> składa się z </t>
    </r>
    <r>
      <rPr>
        <b/>
        <sz val="10"/>
        <color theme="1"/>
        <rFont val="Arial"/>
        <family val="2"/>
        <charset val="238"/>
      </rPr>
      <t>4 układów= 8 urządzeń</t>
    </r>
    <r>
      <rPr>
        <sz val="10"/>
        <color theme="1"/>
        <rFont val="Arial"/>
        <family val="2"/>
        <charset val="238"/>
      </rPr>
      <t xml:space="preserve"> w tym:   
</t>
    </r>
    <r>
      <rPr>
        <b/>
        <sz val="10"/>
        <color theme="1"/>
        <rFont val="Arial"/>
        <family val="2"/>
        <charset val="238"/>
      </rPr>
      <t>Chłodnica</t>
    </r>
    <r>
      <rPr>
        <sz val="10"/>
        <color theme="1"/>
        <rFont val="Arial"/>
        <family val="2"/>
        <charset val="238"/>
      </rPr>
      <t xml:space="preserve"> GCE354F8EDL nr. fabr.DR202104154                           Rok produkcji 2021.
</t>
    </r>
    <r>
      <rPr>
        <b/>
        <sz val="10"/>
        <color theme="1"/>
        <rFont val="Arial"/>
        <family val="2"/>
        <charset val="238"/>
      </rPr>
      <t>Agregat</t>
    </r>
    <r>
      <rPr>
        <sz val="10"/>
        <color theme="1"/>
        <rFont val="Arial"/>
        <family val="2"/>
        <charset val="238"/>
      </rPr>
      <t xml:space="preserve"> AA-BK-124/4NES-14Y, Nr.fabr. 283226367. Zasilanie elektryczne 400V3. Czynik chłodniczy R152A-20 kg. Rok produkcji 2021.
</t>
    </r>
    <r>
      <rPr>
        <b/>
        <sz val="10"/>
        <color theme="1"/>
        <rFont val="Arial"/>
        <family val="2"/>
        <charset val="238"/>
      </rPr>
      <t>Chłodnica</t>
    </r>
    <r>
      <rPr>
        <sz val="10"/>
        <color theme="1"/>
        <rFont val="Arial"/>
        <family val="2"/>
        <charset val="238"/>
      </rPr>
      <t xml:space="preserve"> GCE 354F8EDL. Nr. fabr. DR202104156. Rok produkcji 2021.
</t>
    </r>
    <r>
      <rPr>
        <b/>
        <sz val="10"/>
        <color theme="1"/>
        <rFont val="Arial"/>
        <family val="2"/>
        <charset val="238"/>
      </rPr>
      <t>Agregat</t>
    </r>
    <r>
      <rPr>
        <sz val="10"/>
        <color theme="1"/>
        <rFont val="Arial"/>
        <family val="2"/>
        <charset val="238"/>
      </rPr>
      <t xml:space="preserve"> AA-BK-124/4NES-14Y, nr. fabr 283226366, Zasilanie elektryczne 400V/3, Czynnik chłodniczy  R152A -33 kg. Rok produkcji 2021.
</t>
    </r>
    <r>
      <rPr>
        <b/>
        <sz val="10"/>
        <color theme="1"/>
        <rFont val="Arial"/>
        <family val="2"/>
        <charset val="238"/>
      </rPr>
      <t>Chłodnica</t>
    </r>
    <r>
      <rPr>
        <sz val="10"/>
        <color theme="1"/>
        <rFont val="Arial"/>
        <family val="2"/>
        <charset val="238"/>
      </rPr>
      <t xml:space="preserve"> GCE 313F6ED, Nr. fabr.DR202105396                          Rok prod. 2021.
</t>
    </r>
    <r>
      <rPr>
        <b/>
        <sz val="10"/>
        <color theme="1"/>
        <rFont val="Arial"/>
        <family val="2"/>
        <charset val="238"/>
      </rPr>
      <t>Agregat</t>
    </r>
    <r>
      <rPr>
        <sz val="10"/>
        <color theme="1"/>
        <rFont val="Arial"/>
        <family val="2"/>
        <charset val="238"/>
      </rPr>
      <t xml:space="preserve"> SILFH4544ZTX, Nr. fabr.013394267                        Zasilanie elektryczne 400V/3. Czynnik chlodniczy R152A -20kg,
</t>
    </r>
    <r>
      <rPr>
        <b/>
        <sz val="10"/>
        <color theme="1"/>
        <rFont val="Arial"/>
        <family val="2"/>
        <charset val="238"/>
      </rPr>
      <t xml:space="preserve">Chłodnica </t>
    </r>
    <r>
      <rPr>
        <sz val="10"/>
        <color theme="1"/>
        <rFont val="Arial"/>
        <family val="2"/>
        <charset val="238"/>
      </rPr>
      <t xml:space="preserve">GCE313F6ED, Nr. fabr. DR202105394, Rok produkcji 2021. </t>
    </r>
    <r>
      <rPr>
        <b/>
        <sz val="10"/>
        <color theme="1"/>
        <rFont val="Arial"/>
        <family val="2"/>
        <charset val="238"/>
      </rPr>
      <t>Agregat</t>
    </r>
    <r>
      <rPr>
        <sz val="10"/>
        <color theme="1"/>
        <rFont val="Arial"/>
        <family val="2"/>
        <charset val="238"/>
      </rPr>
      <t xml:space="preserve"> SILFH4544ZTX, Nr. fabr. 03245266, Zasilanie elektryczne 400V/3. Czynnik chłodniczy R449A-6 kg.</t>
    </r>
  </si>
  <si>
    <t xml:space="preserve">1. czyszczenie jednostki ,                                         
2. odgrzybianie jednostki,                                               
3. sprawdzenie zacisków połączeń elektrycznych,                                                               
4. sprawdzenie parametrów pracy,                    
5. jednorazowa wymiana włókniny filtracyjnej,                                                                     
 6. jednorazowa wymiana aplikatora wody (gąbek),                                                                
7. informaowanie Zamawiającego na piśmie o konieczności wymiany zużytych części z podaniem asortymentu i proponowanych kosztow wymiany,                                        
8. każdorazowo po wykonaniu przeglądu Wykonawca jest zobowiazany do sporządzenia protokołu z opisem wykonanych czynności.                                                         </t>
  </si>
  <si>
    <t xml:space="preserve">Łączny koszt zł brutto </t>
  </si>
  <si>
    <t>Osuszacz kondensacyjny MCS        
Model: DH 721
Nr. ser. 85634 014694
Zasilanie elektryczne 220-240 V
Rok produkcji 2014</t>
  </si>
  <si>
    <t>Nawilżacz powietrza Brune B250,
Nr. fabr. 608996,608995. Rok produkcji 2016.                
Zasilanie elektryczne 220-240V.</t>
  </si>
  <si>
    <t>Nawilżacz Vental LW 45, Nr. fabr. 1400454011367                
Rok. produkcji-2015. Zasilanie elektryczne - 220-240V</t>
  </si>
  <si>
    <t xml:space="preserve">Osuszacz Apex HT 1501, Nr. fabr. HT 14041174,HT14041171, HT 14041176                           
Zasilanie elektryczne 220-240V,
Czynnik chłodniczy  R407C -1,45kg
Rok produkcji 2014  </t>
  </si>
  <si>
    <t>Osuszacz adsorpycjny  - Recusorb R-060BRS                                     Nr.fabr. 0008220,0008221,0008222,       
Zasilanie elektryczne 3x 400V,         
Rok produkcji 2021.</t>
  </si>
  <si>
    <t>Osuszacz - Aerial 570,Nr.fabr.20051507,20051508        
Zasilanie elektryczne 220-240 V, 
Czynnik chlodniczy R134A-0,9kg.
Rok produkcji 2005.</t>
  </si>
  <si>
    <t>Osuszacz Master DH 711, Nr.fabr. 45511420                  
Zasilanie elektryczne 220-240V, 
Czynnik chłodniczy R134a -0,1 kg.           
Rok produkcji 2013.</t>
  </si>
  <si>
    <r>
      <rPr>
        <b/>
        <sz val="10"/>
        <color theme="1"/>
        <rFont val="Arial"/>
        <family val="2"/>
        <charset val="238"/>
      </rPr>
      <t>Chłodnia/ mroźnia 1</t>
    </r>
    <r>
      <rPr>
        <sz val="10"/>
        <color theme="1"/>
        <rFont val="Arial"/>
        <family val="2"/>
        <charset val="238"/>
      </rPr>
      <t xml:space="preserve"> skada się z: </t>
    </r>
    <r>
      <rPr>
        <b/>
        <sz val="10"/>
        <rFont val="Arial"/>
        <family val="2"/>
        <charset val="238"/>
      </rPr>
      <t>4</t>
    </r>
    <r>
      <rPr>
        <sz val="10"/>
        <color theme="1"/>
        <rFont val="Arial"/>
        <family val="2"/>
        <charset val="238"/>
      </rPr>
      <t xml:space="preserve"> </t>
    </r>
    <r>
      <rPr>
        <b/>
        <sz val="10"/>
        <color theme="1"/>
        <rFont val="Arial"/>
        <family val="2"/>
        <charset val="238"/>
      </rPr>
      <t xml:space="preserve">układów = 8 urzadzeń, </t>
    </r>
    <r>
      <rPr>
        <sz val="10"/>
        <color theme="1"/>
        <rFont val="Arial"/>
        <family val="2"/>
        <charset val="238"/>
      </rPr>
      <t xml:space="preserve">w tym: </t>
    </r>
    <r>
      <rPr>
        <b/>
        <sz val="10"/>
        <color theme="1"/>
        <rFont val="Arial"/>
        <family val="2"/>
        <charset val="238"/>
      </rPr>
      <t>Chłodnica</t>
    </r>
    <r>
      <rPr>
        <sz val="10"/>
        <color theme="1"/>
        <rFont val="Arial"/>
        <family val="2"/>
        <charset val="238"/>
      </rPr>
      <t xml:space="preserve"> GCE 354F8ED, NR.fabr. DR202104432                            Rok produkcji 2021.
</t>
    </r>
    <r>
      <rPr>
        <b/>
        <sz val="10"/>
        <color theme="1"/>
        <rFont val="Arial"/>
        <family val="2"/>
        <charset val="238"/>
      </rPr>
      <t>Agregat</t>
    </r>
    <r>
      <rPr>
        <sz val="10"/>
        <color theme="1"/>
        <rFont val="Arial"/>
        <family val="2"/>
        <charset val="238"/>
      </rPr>
      <t xml:space="preserve"> AA-BK-124/4NES-14Y, Nr. fabr. 282126132                          Zasilanie elektryczne 400V/3, Czynnik chłodniczy-R152A-37kg. Rok produkcji 2021.                         
</t>
    </r>
    <r>
      <rPr>
        <b/>
        <sz val="10"/>
        <color theme="1"/>
        <rFont val="Arial"/>
        <family val="2"/>
        <charset val="238"/>
      </rPr>
      <t>Chłodnica</t>
    </r>
    <r>
      <rPr>
        <sz val="10"/>
        <color theme="1"/>
        <rFont val="Arial"/>
        <family val="2"/>
        <charset val="238"/>
      </rPr>
      <t xml:space="preserve">  GCE354F8ED, Nr. fabr. DR202104906                             Rok produkcji  2021.
</t>
    </r>
    <r>
      <rPr>
        <b/>
        <sz val="10"/>
        <color theme="1"/>
        <rFont val="Arial"/>
        <family val="2"/>
        <charset val="238"/>
      </rPr>
      <t>Agregat</t>
    </r>
    <r>
      <rPr>
        <sz val="10"/>
        <color theme="1"/>
        <rFont val="Arial"/>
        <family val="2"/>
        <charset val="238"/>
      </rPr>
      <t xml:space="preserve"> AA-BK-124/4NES-14Y Nr.fabr.271225379                            Zasilanie elektryczne 400V/3. Czynnik chłodniczy    R152A-33 kg. Rok produkcji 2021.                         
</t>
    </r>
    <r>
      <rPr>
        <b/>
        <sz val="10"/>
        <color theme="1"/>
        <rFont val="Arial"/>
        <family val="2"/>
        <charset val="238"/>
      </rPr>
      <t>Chłodnica</t>
    </r>
    <r>
      <rPr>
        <sz val="10"/>
        <color theme="1"/>
        <rFont val="Arial"/>
        <family val="2"/>
        <charset val="238"/>
      </rPr>
      <t xml:space="preserve"> GCE313F6ED, Nr. fabr. DR202105394                             Rok produkcji 2021.
</t>
    </r>
    <r>
      <rPr>
        <b/>
        <sz val="10"/>
        <color theme="1"/>
        <rFont val="Arial"/>
        <family val="2"/>
        <charset val="238"/>
      </rPr>
      <t>Agregat</t>
    </r>
    <r>
      <rPr>
        <sz val="10"/>
        <color theme="1"/>
        <rFont val="Arial"/>
        <family val="2"/>
        <charset val="238"/>
      </rPr>
      <t xml:space="preserve"> SILFH4544ZTX. Nr. fabr.0132455266                         Zasilanie elektryczne 400V3. Czynnik chłodniczy R152A -20kg. Rok produkcji 2021.                        
 </t>
    </r>
    <r>
      <rPr>
        <b/>
        <sz val="10"/>
        <color theme="1"/>
        <rFont val="Arial"/>
        <family val="2"/>
        <charset val="238"/>
      </rPr>
      <t>Chłodnica</t>
    </r>
    <r>
      <rPr>
        <sz val="10"/>
        <color theme="1"/>
        <rFont val="Arial"/>
        <family val="2"/>
        <charset val="238"/>
      </rPr>
      <t xml:space="preserve"> GCE313F6ED, Nr.fabr. DR202105393                              Rok produkcji 2020.                           
</t>
    </r>
    <r>
      <rPr>
        <b/>
        <sz val="10"/>
        <color theme="1"/>
        <rFont val="Arial"/>
        <family val="2"/>
        <charset val="238"/>
      </rPr>
      <t xml:space="preserve">Agregat </t>
    </r>
    <r>
      <rPr>
        <sz val="10"/>
        <color theme="1"/>
        <rFont val="Arial"/>
        <family val="2"/>
        <charset val="238"/>
      </rPr>
      <t>SILFH4544ZXG,Nr. fabr. 012874753                          Zasilanie elektryczne 400V/3. Czynnik chłodniczy R449A-6 kg. Rok produkcji 2020.</t>
    </r>
  </si>
  <si>
    <r>
      <rPr>
        <b/>
        <sz val="10"/>
        <color theme="1"/>
        <rFont val="Arial"/>
        <family val="2"/>
        <charset val="238"/>
      </rPr>
      <t xml:space="preserve">Montaż wraz zprzeglądem Klimatyzator Daikin-1 układ = 2 urządzenia </t>
    </r>
    <r>
      <rPr>
        <sz val="10"/>
        <color theme="1"/>
        <rFont val="Arial"/>
        <family val="2"/>
        <charset val="238"/>
      </rPr>
      <t xml:space="preserve">w tym: jednostka zewnetrzna Daikin RXS 42 2V1B s/n J031847, 1 szt. oraz jednostka wewnetrzna Daikin FTX S42K3V1B  J004285. Zasilanie elektryczne 220-240V, Czynnik chłodniczy R410A-1,3 kg. Rok produkcji 2016.
</t>
    </r>
    <r>
      <rPr>
        <b/>
        <sz val="10"/>
        <color theme="1"/>
        <rFont val="Arial"/>
        <family val="2"/>
        <charset val="238"/>
      </rPr>
      <t>(Klimatyzator zdemontowany w 2024 roku z przeznaczeniem powtórnego montażu i dalszej eksploatacji)</t>
    </r>
  </si>
  <si>
    <t>…...............................................</t>
  </si>
  <si>
    <r>
      <rPr>
        <b/>
        <sz val="10"/>
        <color theme="1"/>
        <rFont val="Arial"/>
        <family val="2"/>
        <charset val="238"/>
      </rPr>
      <t xml:space="preserve">Montaż wraz zprzeglądem
</t>
    </r>
    <r>
      <rPr>
        <sz val="10"/>
        <color theme="1"/>
        <rFont val="Arial"/>
        <family val="2"/>
        <charset val="238"/>
      </rPr>
      <t xml:space="preserve">Klimatyzator Fujitsu </t>
    </r>
    <r>
      <rPr>
        <b/>
        <sz val="10"/>
        <color theme="1"/>
        <rFont val="Arial"/>
        <family val="2"/>
        <charset val="238"/>
      </rPr>
      <t>1 układ=2</t>
    </r>
    <r>
      <rPr>
        <sz val="10"/>
        <color theme="1"/>
        <rFont val="Arial"/>
        <family val="2"/>
        <charset val="238"/>
      </rPr>
      <t xml:space="preserve"> urządzenia, w tym jednostka zewnętrzna </t>
    </r>
    <r>
      <rPr>
        <sz val="10"/>
        <color rgb="FFFF0000"/>
        <rFont val="Arial"/>
        <family val="2"/>
        <charset val="238"/>
      </rPr>
      <t>AOYG18KMTA. Nr.fabr.TO14570 1szt. Czynnik chłodniczy R32 -1,02kg.Rok prodykcji 2021 oraz jednostka wewnętrzna ASYG18KMTB 1 szt. Zasilanie elektryczne 220-240. Czynnik chłodniczy R32  Rok produkcji 2020.</t>
    </r>
    <r>
      <rPr>
        <sz val="10"/>
        <color theme="1"/>
        <rFont val="Arial"/>
        <family val="2"/>
        <charset val="238"/>
      </rPr>
      <t xml:space="preserve">
</t>
    </r>
    <r>
      <rPr>
        <b/>
        <sz val="10"/>
        <color theme="1"/>
        <rFont val="Arial"/>
        <family val="2"/>
        <charset val="238"/>
      </rPr>
      <t>(Klimatyzator zdemontowany w 2024 roku z przeznaczeniem powtórnego montażu i dalszej eksploatacji)</t>
    </r>
  </si>
  <si>
    <t>Załącznik nr 1a do SWZ/Załącznik nr 2 do umowy -Formularz asortymentowo cenowy dla Zadania nr 1</t>
  </si>
  <si>
    <t>Załącznik nr 1a do SWZ/Załącznik nr 2 do umowy - Formularz asortymentowo cenowy dla Zadania nr 2</t>
  </si>
  <si>
    <t>Załącznik nr 1a do SWZ/Załącznik nr 2 do umowy - Formularz asortymentowo cenowy dla Zadania nr 3</t>
  </si>
  <si>
    <t>Załącznik nr 1a do SWZ/Załącznik nr 2 do umowy - Formularz asortymentowo cenowy dla Zadania nr 4</t>
  </si>
  <si>
    <t>Załącznik nr 1a do SWZ/Załącznik nr 2 do umowy - Formularz asortymentowo cenowy dla Zadania nr 5</t>
  </si>
  <si>
    <t>Załącznik nr 1a do SWZ/Załącznik nr 2 do umowy - Formularz asortymentowo cenowy dla Zadania nr 6</t>
  </si>
  <si>
    <t>Załącznik nr 1a do SWZ/Załącznik nr 2 do umowy - Formularz asortymentowo cenowy dla Zadania nr 7</t>
  </si>
  <si>
    <t>Załącznik nr 1a do SWZ/Załącznik nr 2 do umowy - Formularz asortymentowo cenowy dla Zadania nr 8</t>
  </si>
  <si>
    <t>Załącznik nr 1a do SWZ/Załącznik nr 2 do umowy - Formularz asortymentowo cenowy dla Zadania nr 9</t>
  </si>
  <si>
    <t>Załącznik nr 1a do SWZ/Załącznik nr 2 do umowy - Formularz asortymentowo cenowy dla Zadania nr 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</si>
</sst>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Calibri"/>
      <family val="2"/>
      <charset val="238"/>
      <scheme val="minor"/>
    </font>
    <font>
      <b/>
      <sz val="11"/>
      <color theme="1"/>
      <name val="Calibri"/>
      <family val="2"/>
      <charset val="238"/>
      <scheme val="minor"/>
    </font>
    <font>
      <sz val="9"/>
      <color theme="1"/>
      <name val="Arial"/>
      <family val="2"/>
      <charset val="238"/>
    </font>
    <font>
      <sz val="14"/>
      <color theme="1"/>
      <name val="Calibri"/>
      <family val="2"/>
      <charset val="238"/>
      <scheme val="minor"/>
    </font>
    <font>
      <sz val="10"/>
      <color theme="1"/>
      <name val="Arial"/>
      <family val="2"/>
      <charset val="238"/>
    </font>
    <font>
      <sz val="10"/>
      <color rgb="FF000000"/>
      <name val="Arial"/>
      <family val="2"/>
      <charset val="238"/>
    </font>
    <font>
      <b/>
      <sz val="10"/>
      <color rgb="FF000000"/>
      <name val="Arial"/>
      <family val="2"/>
      <charset val="238"/>
    </font>
    <font>
      <b/>
      <sz val="10"/>
      <color theme="1"/>
      <name val="Arial"/>
      <family val="2"/>
      <charset val="238"/>
    </font>
    <font>
      <sz val="11"/>
      <color rgb="FF000000"/>
      <name val="Calibri"/>
      <family val="2"/>
      <charset val="238"/>
      <scheme val="minor"/>
    </font>
    <font>
      <b/>
      <sz val="11"/>
      <color rgb="FFFF0000"/>
      <name val="Calibri"/>
      <family val="2"/>
      <charset val="238"/>
      <scheme val="minor"/>
    </font>
    <font>
      <sz val="10"/>
      <name val="Arial"/>
      <family val="2"/>
      <charset val="238"/>
    </font>
    <font>
      <b/>
      <sz val="9"/>
      <color theme="1"/>
      <name val="Arial"/>
      <family val="2"/>
      <charset val="238"/>
    </font>
    <font>
      <sz val="8"/>
      <name val="Calibri"/>
      <family val="2"/>
      <charset val="238"/>
      <scheme val="minor"/>
    </font>
    <font>
      <sz val="11"/>
      <color theme="1"/>
      <name val="Calibri"/>
      <family val="2"/>
      <charset val="238"/>
      <scheme val="minor"/>
    </font>
    <font>
      <sz val="10"/>
      <color rgb="FFFF0000"/>
      <name val="Arial"/>
      <family val="2"/>
      <charset val="238"/>
    </font>
    <font>
      <b/>
      <sz val="9"/>
      <name val="Arial"/>
      <family val="2"/>
      <charset val="238"/>
    </font>
    <font>
      <b/>
      <sz val="10"/>
      <name val="Arial"/>
      <family val="2"/>
      <charset val="238"/>
    </font>
    <font>
      <sz val="11"/>
      <color rgb="FFFF0000"/>
      <name val="Calibri"/>
      <family val="2"/>
      <charset val="238"/>
      <scheme val="minor"/>
    </font>
    <font>
      <sz val="11"/>
      <name val="Calibri"/>
      <family val="2"/>
      <charset val="238"/>
      <scheme val="minor"/>
    </font>
    <font>
      <sz val="12"/>
      <color theme="1"/>
      <name val="Times New Roman"/>
      <family val="1"/>
      <charset val="238"/>
    </font>
    <font>
      <sz val="9"/>
      <name val="Arial"/>
      <family val="2"/>
      <charset val="238"/>
    </font>
    <font>
      <b/>
      <sz val="11"/>
      <color rgb="FF000000"/>
      <name val="Arial"/>
      <family val="2"/>
      <charset val="238"/>
    </font>
    <font>
      <b/>
      <sz val="11"/>
      <color theme="1"/>
      <name val="Arial"/>
      <family val="2"/>
      <charset val="238"/>
    </font>
    <font>
      <b/>
      <sz val="10"/>
      <color rgb="FFFF0000"/>
      <name val="Arial"/>
      <family val="2"/>
      <charset val="238"/>
    </font>
    <font>
      <sz val="10"/>
      <color theme="5"/>
      <name val="Arial"/>
      <family val="2"/>
      <charset val="238"/>
    </font>
    <font>
      <b/>
      <sz val="12"/>
      <color rgb="FF000000"/>
      <name val="Arial"/>
      <family val="2"/>
      <charset val="238"/>
    </font>
    <font>
      <sz val="11"/>
      <color theme="1"/>
      <name val="Arial"/>
      <family val="2"/>
      <charset val="238"/>
    </font>
  </fonts>
  <fills count="25">
    <fill>
      <patternFill patternType="none"/>
    </fill>
    <fill>
      <patternFill patternType="gray125"/>
    </fill>
    <fill>
      <patternFill patternType="solid">
        <fgColor theme="8"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2" tint="-9.9978637043366805E-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9" tint="0.39997558519241921"/>
        <bgColor indexed="64"/>
      </patternFill>
    </fill>
    <fill>
      <patternFill patternType="solid">
        <fgColor rgb="FFFFC000"/>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0"/>
        <bgColor indexed="64"/>
      </patternFill>
    </fill>
    <fill>
      <patternFill patternType="solid">
        <fgColor theme="9" tint="0.59996337778862885"/>
        <bgColor rgb="FF000000"/>
      </patternFill>
    </fill>
    <fill>
      <patternFill patternType="solid">
        <fgColor theme="9" tint="0.59999389629810485"/>
        <bgColor indexed="64"/>
      </patternFill>
    </fill>
    <fill>
      <patternFill patternType="solid">
        <fgColor theme="7" tint="0.59999389629810485"/>
        <bgColor indexed="64"/>
      </patternFill>
    </fill>
    <fill>
      <patternFill patternType="solid">
        <fgColor theme="0"/>
        <bgColor rgb="FF000000"/>
      </patternFill>
    </fill>
    <fill>
      <patternFill patternType="solid">
        <fgColor rgb="FFD9E1F2"/>
        <bgColor rgb="FF000000"/>
      </patternFill>
    </fill>
    <fill>
      <patternFill patternType="solid">
        <fgColor theme="9" tint="0.79998168889431442"/>
        <bgColor rgb="FF000000"/>
      </patternFill>
    </fill>
    <fill>
      <patternFill patternType="solid">
        <fgColor theme="7" tint="0.59999389629810485"/>
        <bgColor rgb="FF000000"/>
      </patternFill>
    </fill>
    <fill>
      <patternFill patternType="solid">
        <fgColor theme="7" tint="0.79998168889431442"/>
        <bgColor rgb="FF000000"/>
      </patternFill>
    </fill>
    <fill>
      <patternFill patternType="solid">
        <fgColor theme="8" tint="0.79998168889431442"/>
        <bgColor rgb="FF000000"/>
      </patternFill>
    </fill>
    <fill>
      <patternFill patternType="solid">
        <fgColor theme="8" tint="0.59999389629810485"/>
        <bgColor indexed="64"/>
      </patternFill>
    </fill>
    <fill>
      <patternFill patternType="solid">
        <fgColor theme="9" tint="0.59999389629810485"/>
        <bgColor rgb="FF000000"/>
      </patternFill>
    </fill>
  </fills>
  <borders count="62">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style="medium">
        <color indexed="64"/>
      </right>
      <top/>
      <bottom style="medium">
        <color indexed="64"/>
      </bottom>
      <diagonal/>
    </border>
    <border>
      <left/>
      <right style="medium">
        <color indexed="64"/>
      </right>
      <top/>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style="medium">
        <color indexed="64"/>
      </left>
      <right style="thin">
        <color indexed="64"/>
      </right>
      <top style="medium">
        <color indexed="64"/>
      </top>
      <bottom/>
      <diagonal/>
    </border>
    <border>
      <left style="thin">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thin">
        <color rgb="FF000000"/>
      </right>
      <top style="thin">
        <color indexed="64"/>
      </top>
      <bottom/>
      <diagonal/>
    </border>
    <border>
      <left style="thin">
        <color rgb="FF000000"/>
      </left>
      <right style="thin">
        <color rgb="FF000000"/>
      </right>
      <top style="thin">
        <color rgb="FF000000"/>
      </top>
      <bottom style="thin">
        <color rgb="FF000000"/>
      </bottom>
      <diagonal/>
    </border>
    <border>
      <left style="thin">
        <color indexed="64"/>
      </left>
      <right style="thin">
        <color rgb="FF000000"/>
      </right>
      <top/>
      <bottom/>
      <diagonal/>
    </border>
    <border>
      <left style="thin">
        <color indexed="64"/>
      </left>
      <right style="medium">
        <color indexed="64"/>
      </right>
      <top style="thin">
        <color indexed="64"/>
      </top>
      <bottom/>
      <diagonal/>
    </border>
    <border>
      <left style="thin">
        <color rgb="FF000000"/>
      </left>
      <right style="thin">
        <color rgb="FF000000"/>
      </right>
      <top style="thin">
        <color rgb="FF000000"/>
      </top>
      <bottom/>
      <diagonal/>
    </border>
    <border>
      <left style="medium">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diagonal/>
    </border>
  </borders>
  <cellStyleXfs count="3">
    <xf numFmtId="0" fontId="0" fillId="0" borderId="0"/>
    <xf numFmtId="0" fontId="10" fillId="0" borderId="0"/>
    <xf numFmtId="0" fontId="13" fillId="0" borderId="0"/>
  </cellStyleXfs>
  <cellXfs count="520">
    <xf numFmtId="0" fontId="0" fillId="0" borderId="0" xfId="0"/>
    <xf numFmtId="0" fontId="0" fillId="0" borderId="1" xfId="0" applyBorder="1"/>
    <xf numFmtId="0" fontId="0" fillId="6" borderId="1" xfId="0" applyFill="1" applyBorder="1" applyAlignment="1">
      <alignment wrapText="1"/>
    </xf>
    <xf numFmtId="0" fontId="0" fillId="6" borderId="1" xfId="0" applyFill="1" applyBorder="1"/>
    <xf numFmtId="0" fontId="0" fillId="3" borderId="1" xfId="0" applyFill="1" applyBorder="1"/>
    <xf numFmtId="0" fontId="0" fillId="4" borderId="1" xfId="0" applyFill="1" applyBorder="1"/>
    <xf numFmtId="0" fontId="1" fillId="2" borderId="2" xfId="0" applyFont="1" applyFill="1" applyBorder="1"/>
    <xf numFmtId="0" fontId="1" fillId="5" borderId="2" xfId="0" applyFont="1" applyFill="1" applyBorder="1"/>
    <xf numFmtId="0" fontId="1" fillId="0" borderId="2" xfId="0" applyFont="1" applyBorder="1"/>
    <xf numFmtId="0" fontId="1" fillId="6" borderId="1" xfId="0" applyFont="1" applyFill="1" applyBorder="1" applyAlignment="1">
      <alignment horizontal="center"/>
    </xf>
    <xf numFmtId="0" fontId="0" fillId="3" borderId="1" xfId="0" applyFill="1" applyBorder="1" applyAlignment="1">
      <alignment horizontal="center"/>
    </xf>
    <xf numFmtId="0" fontId="0" fillId="4" borderId="1" xfId="0" applyFill="1" applyBorder="1" applyAlignment="1">
      <alignment horizontal="center"/>
    </xf>
    <xf numFmtId="0" fontId="1" fillId="7" borderId="2" xfId="0" applyFont="1" applyFill="1" applyBorder="1" applyAlignment="1">
      <alignment horizontal="left"/>
    </xf>
    <xf numFmtId="0" fontId="1" fillId="2" borderId="2" xfId="0" applyFont="1" applyFill="1" applyBorder="1" applyAlignment="1">
      <alignment horizontal="left"/>
    </xf>
    <xf numFmtId="0" fontId="0" fillId="6" borderId="1" xfId="0" applyFill="1" applyBorder="1" applyAlignment="1">
      <alignment horizontal="left" wrapText="1"/>
    </xf>
    <xf numFmtId="0" fontId="0" fillId="3" borderId="1" xfId="0" applyFill="1" applyBorder="1" applyAlignment="1">
      <alignment horizontal="left"/>
    </xf>
    <xf numFmtId="0" fontId="0" fillId="4" borderId="1" xfId="0" applyFill="1" applyBorder="1" applyAlignment="1">
      <alignment horizontal="left"/>
    </xf>
    <xf numFmtId="0" fontId="0" fillId="5" borderId="1" xfId="0" applyFill="1" applyBorder="1"/>
    <xf numFmtId="0" fontId="0" fillId="11" borderId="1" xfId="0" applyFill="1" applyBorder="1"/>
    <xf numFmtId="0" fontId="0" fillId="3" borderId="1" xfId="0" applyFill="1" applyBorder="1" applyAlignment="1">
      <alignment horizontal="left" wrapText="1"/>
    </xf>
    <xf numFmtId="0" fontId="0" fillId="4" borderId="1" xfId="0" applyFill="1" applyBorder="1" applyAlignment="1">
      <alignment horizontal="left" wrapText="1"/>
    </xf>
    <xf numFmtId="0" fontId="1" fillId="2" borderId="2" xfId="0" applyFont="1" applyFill="1" applyBorder="1" applyAlignment="1">
      <alignment horizontal="center" wrapText="1"/>
    </xf>
    <xf numFmtId="0" fontId="1" fillId="2" borderId="2" xfId="0" applyFont="1" applyFill="1" applyBorder="1" applyAlignment="1">
      <alignment horizontal="center" vertical="center"/>
    </xf>
    <xf numFmtId="0" fontId="0" fillId="6" borderId="1" xfId="0" applyFill="1" applyBorder="1" applyAlignment="1">
      <alignment horizontal="left"/>
    </xf>
    <xf numFmtId="0" fontId="1" fillId="6" borderId="1" xfId="0" applyFont="1" applyFill="1" applyBorder="1" applyAlignment="1">
      <alignment horizontal="center" vertical="center"/>
    </xf>
    <xf numFmtId="0" fontId="0" fillId="6" borderId="1" xfId="0" applyFill="1" applyBorder="1" applyAlignment="1">
      <alignment vertical="center" wrapText="1"/>
    </xf>
    <xf numFmtId="0" fontId="7" fillId="6" borderId="1" xfId="0" applyFont="1" applyFill="1" applyBorder="1" applyAlignment="1">
      <alignment horizontal="center" vertical="center"/>
    </xf>
    <xf numFmtId="0" fontId="4" fillId="3" borderId="1" xfId="0" applyFont="1" applyFill="1" applyBorder="1" applyAlignment="1">
      <alignment horizontal="left" wrapText="1"/>
    </xf>
    <xf numFmtId="0" fontId="0" fillId="0" borderId="1" xfId="0" applyBorder="1" applyAlignment="1">
      <alignment horizontal="center" vertical="center"/>
    </xf>
    <xf numFmtId="0" fontId="1" fillId="6" borderId="9" xfId="0" applyFont="1" applyFill="1" applyBorder="1" applyAlignment="1">
      <alignment horizontal="center" vertical="center"/>
    </xf>
    <xf numFmtId="0" fontId="0" fillId="6" borderId="1" xfId="0" applyFill="1" applyBorder="1" applyAlignment="1">
      <alignment vertical="center"/>
    </xf>
    <xf numFmtId="0" fontId="1" fillId="2" borderId="2" xfId="0" applyFont="1" applyFill="1" applyBorder="1" applyAlignment="1">
      <alignment horizontal="center" vertical="center" wrapText="1"/>
    </xf>
    <xf numFmtId="0" fontId="0" fillId="6" borderId="1" xfId="0" applyFill="1" applyBorder="1" applyAlignment="1">
      <alignment horizontal="left" vertical="center"/>
    </xf>
    <xf numFmtId="0" fontId="0" fillId="0" borderId="0" xfId="0" applyAlignment="1">
      <alignment vertical="center"/>
    </xf>
    <xf numFmtId="0" fontId="0" fillId="3" borderId="13" xfId="0" applyFill="1" applyBorder="1" applyAlignment="1">
      <alignment horizontal="center" vertical="center"/>
    </xf>
    <xf numFmtId="0" fontId="1" fillId="0" borderId="2" xfId="0" applyFont="1" applyBorder="1" applyAlignment="1">
      <alignment horizontal="center" vertical="center"/>
    </xf>
    <xf numFmtId="0" fontId="1" fillId="7" borderId="2" xfId="0" applyFont="1" applyFill="1" applyBorder="1" applyAlignment="1">
      <alignment horizontal="center" vertical="center"/>
    </xf>
    <xf numFmtId="0" fontId="1" fillId="5" borderId="4" xfId="0" applyFont="1" applyFill="1" applyBorder="1" applyAlignment="1">
      <alignment horizontal="center" vertical="center" wrapText="1"/>
    </xf>
    <xf numFmtId="0" fontId="1" fillId="2" borderId="16" xfId="0" applyFont="1" applyFill="1" applyBorder="1" applyAlignment="1">
      <alignment horizontal="center" vertical="center" wrapText="1"/>
    </xf>
    <xf numFmtId="0" fontId="1" fillId="2" borderId="17" xfId="0" applyFont="1" applyFill="1" applyBorder="1" applyAlignment="1">
      <alignment horizontal="center" vertical="center" wrapText="1"/>
    </xf>
    <xf numFmtId="0" fontId="1" fillId="5" borderId="2" xfId="0" applyFont="1" applyFill="1" applyBorder="1" applyAlignment="1">
      <alignment horizontal="center" vertical="center"/>
    </xf>
    <xf numFmtId="0" fontId="0" fillId="0" borderId="0" xfId="0" applyAlignment="1">
      <alignment horizontal="center" vertical="center"/>
    </xf>
    <xf numFmtId="0" fontId="2" fillId="7" borderId="1" xfId="0" applyFont="1" applyFill="1" applyBorder="1" applyAlignment="1">
      <alignment vertical="center" wrapText="1"/>
    </xf>
    <xf numFmtId="4" fontId="8" fillId="5" borderId="1" xfId="0" applyNumberFormat="1" applyFont="1" applyFill="1" applyBorder="1" applyAlignment="1">
      <alignment horizontal="center" vertical="center" wrapText="1"/>
    </xf>
    <xf numFmtId="4" fontId="8" fillId="2" borderId="1" xfId="0" applyNumberFormat="1" applyFont="1" applyFill="1" applyBorder="1" applyAlignment="1">
      <alignment horizontal="center" vertical="center" wrapText="1"/>
    </xf>
    <xf numFmtId="1" fontId="1" fillId="6" borderId="9" xfId="0" applyNumberFormat="1" applyFont="1" applyFill="1" applyBorder="1" applyAlignment="1">
      <alignment horizontal="center" vertical="center"/>
    </xf>
    <xf numFmtId="4" fontId="0" fillId="0" borderId="1" xfId="0" applyNumberFormat="1" applyBorder="1" applyAlignment="1">
      <alignment horizontal="center" vertical="center"/>
    </xf>
    <xf numFmtId="0" fontId="1" fillId="0" borderId="13" xfId="0" applyFont="1" applyBorder="1" applyAlignment="1">
      <alignment horizontal="center" vertical="center" wrapText="1"/>
    </xf>
    <xf numFmtId="4" fontId="1" fillId="0" borderId="13" xfId="0" applyNumberFormat="1" applyFont="1" applyBorder="1" applyAlignment="1">
      <alignment horizontal="center" vertical="center"/>
    </xf>
    <xf numFmtId="0" fontId="0" fillId="0" borderId="0" xfId="0" applyAlignment="1">
      <alignment horizontal="center" vertical="center" wrapText="1"/>
    </xf>
    <xf numFmtId="2" fontId="1" fillId="12" borderId="13" xfId="0" applyNumberFormat="1" applyFont="1" applyFill="1" applyBorder="1" applyAlignment="1">
      <alignment vertical="center"/>
    </xf>
    <xf numFmtId="0" fontId="1" fillId="0" borderId="0" xfId="0" applyFont="1" applyAlignment="1">
      <alignment horizontal="center" vertical="center" wrapText="1"/>
    </xf>
    <xf numFmtId="0" fontId="1" fillId="0" borderId="0" xfId="0" applyFont="1" applyAlignment="1">
      <alignment vertical="center"/>
    </xf>
    <xf numFmtId="4" fontId="1" fillId="12" borderId="13" xfId="0" applyNumberFormat="1" applyFont="1" applyFill="1" applyBorder="1" applyAlignment="1">
      <alignment vertical="center"/>
    </xf>
    <xf numFmtId="0" fontId="4" fillId="0" borderId="0" xfId="0" applyFont="1" applyAlignment="1">
      <alignment wrapText="1"/>
    </xf>
    <xf numFmtId="0" fontId="4" fillId="0" borderId="1" xfId="0" applyFont="1" applyBorder="1" applyAlignment="1">
      <alignment wrapText="1"/>
    </xf>
    <xf numFmtId="0" fontId="7" fillId="0" borderId="0" xfId="0" applyFont="1"/>
    <xf numFmtId="0" fontId="4" fillId="0" borderId="0" xfId="0" applyFont="1"/>
    <xf numFmtId="4" fontId="5" fillId="2" borderId="1" xfId="0" applyNumberFormat="1" applyFont="1" applyFill="1" applyBorder="1" applyAlignment="1">
      <alignment horizontal="center" vertical="center" wrapText="1"/>
    </xf>
    <xf numFmtId="4" fontId="5" fillId="2" borderId="20" xfId="0" applyNumberFormat="1" applyFont="1" applyFill="1" applyBorder="1" applyAlignment="1">
      <alignment horizontal="center" vertical="center" wrapText="1"/>
    </xf>
    <xf numFmtId="0" fontId="4" fillId="6" borderId="1" xfId="0" applyFont="1" applyFill="1" applyBorder="1"/>
    <xf numFmtId="0" fontId="4" fillId="4" borderId="1" xfId="0" applyFont="1" applyFill="1" applyBorder="1" applyAlignment="1">
      <alignment horizontal="left" wrapText="1"/>
    </xf>
    <xf numFmtId="0" fontId="4" fillId="0" borderId="21" xfId="0" applyFont="1" applyBorder="1"/>
    <xf numFmtId="4" fontId="4" fillId="0" borderId="21" xfId="0" applyNumberFormat="1" applyFont="1" applyBorder="1"/>
    <xf numFmtId="4" fontId="4" fillId="0" borderId="22" xfId="0" applyNumberFormat="1" applyFont="1" applyBorder="1"/>
    <xf numFmtId="0" fontId="6" fillId="0" borderId="0" xfId="0" applyFont="1"/>
    <xf numFmtId="4" fontId="5" fillId="2" borderId="5" xfId="0" applyNumberFormat="1" applyFont="1" applyFill="1" applyBorder="1" applyAlignment="1">
      <alignment horizontal="center" vertical="center" wrapText="1"/>
    </xf>
    <xf numFmtId="0" fontId="7" fillId="3" borderId="1" xfId="0" applyFont="1" applyFill="1" applyBorder="1" applyAlignment="1">
      <alignment horizontal="center" vertical="center"/>
    </xf>
    <xf numFmtId="0" fontId="4" fillId="3" borderId="1" xfId="0" applyFont="1" applyFill="1" applyBorder="1" applyAlignment="1">
      <alignment horizontal="center" vertical="center"/>
    </xf>
    <xf numFmtId="0" fontId="7" fillId="6" borderId="5" xfId="0" applyFont="1" applyFill="1" applyBorder="1" applyAlignment="1">
      <alignment horizontal="center" vertical="center"/>
    </xf>
    <xf numFmtId="0" fontId="2" fillId="6" borderId="1" xfId="0" applyFont="1" applyFill="1" applyBorder="1" applyAlignment="1">
      <alignment vertical="center" wrapText="1"/>
    </xf>
    <xf numFmtId="0" fontId="4" fillId="5" borderId="1" xfId="0" applyFont="1" applyFill="1" applyBorder="1" applyAlignment="1">
      <alignment vertical="center" wrapText="1"/>
    </xf>
    <xf numFmtId="4" fontId="5" fillId="2" borderId="23" xfId="0" applyNumberFormat="1" applyFont="1" applyFill="1" applyBorder="1" applyAlignment="1">
      <alignment horizontal="center" vertical="center" wrapText="1"/>
    </xf>
    <xf numFmtId="0" fontId="4" fillId="3" borderId="3" xfId="0" applyFont="1" applyFill="1" applyBorder="1" applyAlignment="1">
      <alignment horizontal="center" vertical="center"/>
    </xf>
    <xf numFmtId="0" fontId="4" fillId="0" borderId="0" xfId="0" applyFont="1" applyAlignment="1">
      <alignment horizontal="center" vertical="center"/>
    </xf>
    <xf numFmtId="4" fontId="5" fillId="2" borderId="3" xfId="0" applyNumberFormat="1" applyFont="1" applyFill="1" applyBorder="1" applyAlignment="1">
      <alignment horizontal="center" vertical="center" wrapText="1"/>
    </xf>
    <xf numFmtId="0" fontId="4" fillId="0" borderId="1" xfId="0" applyFont="1" applyBorder="1" applyAlignment="1">
      <alignment horizontal="center" vertical="center"/>
    </xf>
    <xf numFmtId="0" fontId="4" fillId="0" borderId="5" xfId="0" applyFont="1" applyBorder="1" applyAlignment="1">
      <alignment horizontal="center" vertical="center"/>
    </xf>
    <xf numFmtId="0" fontId="4" fillId="0" borderId="0" xfId="0" applyFont="1" applyAlignment="1">
      <alignment horizontal="center"/>
    </xf>
    <xf numFmtId="0" fontId="4" fillId="0" borderId="32" xfId="0" applyFont="1" applyBorder="1"/>
    <xf numFmtId="0" fontId="4" fillId="3" borderId="1"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7" fillId="6" borderId="1" xfId="0" applyFont="1" applyFill="1" applyBorder="1" applyAlignment="1">
      <alignment horizontal="center"/>
    </xf>
    <xf numFmtId="0" fontId="4" fillId="3" borderId="1" xfId="0" applyFont="1" applyFill="1" applyBorder="1" applyAlignment="1">
      <alignment horizontal="center"/>
    </xf>
    <xf numFmtId="0" fontId="4" fillId="0" borderId="24" xfId="0" applyFont="1" applyBorder="1" applyAlignment="1">
      <alignment horizontal="center" vertical="center"/>
    </xf>
    <xf numFmtId="0" fontId="7" fillId="3" borderId="3" xfId="0" applyFont="1" applyFill="1" applyBorder="1" applyAlignment="1">
      <alignment horizontal="center" vertical="center"/>
    </xf>
    <xf numFmtId="0" fontId="4" fillId="0" borderId="38" xfId="0" applyFont="1" applyBorder="1"/>
    <xf numFmtId="0" fontId="4" fillId="0" borderId="21" xfId="0" applyFont="1" applyBorder="1" applyAlignment="1">
      <alignment horizontal="center"/>
    </xf>
    <xf numFmtId="0" fontId="4" fillId="7" borderId="1" xfId="0" applyFont="1" applyFill="1" applyBorder="1" applyAlignment="1">
      <alignment vertical="center" wrapText="1"/>
    </xf>
    <xf numFmtId="0" fontId="4" fillId="0" borderId="1" xfId="0" applyFont="1" applyBorder="1"/>
    <xf numFmtId="0" fontId="11" fillId="6" borderId="1" xfId="0" applyFont="1" applyFill="1" applyBorder="1" applyAlignment="1">
      <alignment horizontal="center" vertical="center" wrapText="1"/>
    </xf>
    <xf numFmtId="0" fontId="4" fillId="6" borderId="1" xfId="0" applyFont="1" applyFill="1" applyBorder="1" applyAlignment="1">
      <alignment horizontal="center" vertical="center"/>
    </xf>
    <xf numFmtId="0" fontId="4" fillId="2" borderId="1" xfId="0" applyFont="1" applyFill="1" applyBorder="1" applyAlignment="1">
      <alignment horizontal="left" vertical="center" wrapText="1"/>
    </xf>
    <xf numFmtId="49" fontId="0" fillId="2" borderId="1" xfId="0" applyNumberFormat="1" applyFill="1" applyBorder="1" applyAlignment="1">
      <alignment horizontal="center" vertical="center" wrapText="1"/>
    </xf>
    <xf numFmtId="0" fontId="7" fillId="0" borderId="19" xfId="0" applyFont="1" applyBorder="1" applyAlignment="1">
      <alignment horizontal="center" vertical="center"/>
    </xf>
    <xf numFmtId="0" fontId="4" fillId="4" borderId="1" xfId="0" applyFont="1" applyFill="1" applyBorder="1" applyAlignment="1">
      <alignment horizontal="center"/>
    </xf>
    <xf numFmtId="0" fontId="7" fillId="0" borderId="36" xfId="0" applyFont="1" applyBorder="1" applyAlignment="1">
      <alignment horizontal="center" vertical="center"/>
    </xf>
    <xf numFmtId="0" fontId="4" fillId="4" borderId="3" xfId="0" applyFont="1" applyFill="1" applyBorder="1" applyAlignment="1">
      <alignment horizontal="left" wrapText="1"/>
    </xf>
    <xf numFmtId="0" fontId="4" fillId="4" borderId="3" xfId="0" applyFont="1" applyFill="1" applyBorder="1" applyAlignment="1">
      <alignment horizontal="center"/>
    </xf>
    <xf numFmtId="0" fontId="4" fillId="6" borderId="3" xfId="0" applyFont="1" applyFill="1" applyBorder="1"/>
    <xf numFmtId="0" fontId="7" fillId="0" borderId="42" xfId="0" applyFont="1" applyBorder="1" applyAlignment="1">
      <alignment horizontal="center" vertical="center"/>
    </xf>
    <xf numFmtId="0" fontId="7" fillId="3" borderId="31" xfId="0" applyFont="1" applyFill="1" applyBorder="1" applyAlignment="1">
      <alignment horizontal="center" vertical="center"/>
    </xf>
    <xf numFmtId="0" fontId="4" fillId="3" borderId="31" xfId="0" applyFont="1" applyFill="1" applyBorder="1" applyAlignment="1">
      <alignment horizontal="left" vertical="center"/>
    </xf>
    <xf numFmtId="0" fontId="4" fillId="3" borderId="1" xfId="0" applyFont="1" applyFill="1" applyBorder="1" applyAlignment="1">
      <alignment horizontal="left" vertical="center"/>
    </xf>
    <xf numFmtId="0" fontId="7" fillId="0" borderId="38" xfId="0" applyFont="1" applyBorder="1" applyAlignment="1">
      <alignment horizontal="center" vertical="center"/>
    </xf>
    <xf numFmtId="0" fontId="7" fillId="3" borderId="21" xfId="0" applyFont="1" applyFill="1" applyBorder="1" applyAlignment="1">
      <alignment horizontal="center" vertical="center"/>
    </xf>
    <xf numFmtId="0" fontId="4" fillId="3" borderId="21" xfId="0" applyFont="1" applyFill="1" applyBorder="1" applyAlignment="1">
      <alignment horizontal="left" vertical="center"/>
    </xf>
    <xf numFmtId="0" fontId="7" fillId="0" borderId="25" xfId="0" applyFont="1" applyBorder="1" applyAlignment="1">
      <alignment horizontal="center" vertical="center"/>
    </xf>
    <xf numFmtId="0" fontId="19" fillId="0" borderId="0" xfId="0" applyFont="1" applyAlignment="1">
      <alignment vertical="center" wrapText="1"/>
    </xf>
    <xf numFmtId="2" fontId="4" fillId="0" borderId="0" xfId="0" applyNumberFormat="1" applyFont="1"/>
    <xf numFmtId="0" fontId="11" fillId="6" borderId="1" xfId="0" applyFont="1" applyFill="1" applyBorder="1" applyAlignment="1">
      <alignment horizontal="center" vertical="center"/>
    </xf>
    <xf numFmtId="0" fontId="15" fillId="6" borderId="1" xfId="0" applyFont="1" applyFill="1" applyBorder="1" applyAlignment="1">
      <alignment horizontal="center" vertical="center"/>
    </xf>
    <xf numFmtId="0" fontId="4" fillId="0" borderId="1" xfId="0" applyFont="1" applyBorder="1" applyAlignment="1">
      <alignment horizontal="center"/>
    </xf>
    <xf numFmtId="4" fontId="4" fillId="0" borderId="1" xfId="0" applyNumberFormat="1" applyFont="1" applyBorder="1"/>
    <xf numFmtId="0" fontId="21" fillId="0" borderId="0" xfId="0" applyFont="1"/>
    <xf numFmtId="0" fontId="14" fillId="0" borderId="1" xfId="0" applyFont="1" applyBorder="1"/>
    <xf numFmtId="0" fontId="7" fillId="7" borderId="1" xfId="0" applyFont="1" applyFill="1" applyBorder="1" applyAlignment="1">
      <alignment horizontal="center" vertical="center"/>
    </xf>
    <xf numFmtId="0" fontId="4" fillId="6" borderId="1" xfId="0" applyFont="1" applyFill="1" applyBorder="1" applyAlignment="1">
      <alignment vertical="center" wrapText="1"/>
    </xf>
    <xf numFmtId="0" fontId="4" fillId="6" borderId="1" xfId="0" applyFont="1" applyFill="1" applyBorder="1" applyAlignment="1">
      <alignment horizontal="left" vertical="center" wrapText="1"/>
    </xf>
    <xf numFmtId="0" fontId="7" fillId="0" borderId="21" xfId="0" applyFont="1" applyBorder="1" applyAlignment="1">
      <alignment horizontal="center" vertical="center"/>
    </xf>
    <xf numFmtId="0" fontId="4" fillId="0" borderId="4" xfId="0" applyFont="1" applyBorder="1" applyAlignment="1">
      <alignment horizontal="center" vertical="center"/>
    </xf>
    <xf numFmtId="0" fontId="4" fillId="0" borderId="38" xfId="0" applyFont="1" applyBorder="1" applyAlignment="1">
      <alignment horizontal="center" vertical="center"/>
    </xf>
    <xf numFmtId="0" fontId="0" fillId="0" borderId="0" xfId="0" applyAlignment="1">
      <alignment horizontal="center"/>
    </xf>
    <xf numFmtId="0" fontId="5" fillId="6" borderId="46" xfId="0" applyFont="1" applyFill="1" applyBorder="1" applyAlignment="1">
      <alignment vertical="center" wrapText="1"/>
    </xf>
    <xf numFmtId="0" fontId="4" fillId="6" borderId="5" xfId="0" applyFont="1" applyFill="1" applyBorder="1" applyAlignment="1">
      <alignment horizontal="left" vertical="top" wrapText="1"/>
    </xf>
    <xf numFmtId="0" fontId="4" fillId="6" borderId="1" xfId="0" applyFont="1" applyFill="1" applyBorder="1" applyAlignment="1">
      <alignment horizontal="left" vertical="top" wrapText="1"/>
    </xf>
    <xf numFmtId="0" fontId="4" fillId="6" borderId="1" xfId="0" applyFont="1" applyFill="1" applyBorder="1" applyAlignment="1">
      <alignment vertical="top" wrapText="1"/>
    </xf>
    <xf numFmtId="0" fontId="10" fillId="3" borderId="1" xfId="0" applyFont="1" applyFill="1" applyBorder="1" applyAlignment="1">
      <alignment horizontal="left" vertical="top" wrapText="1"/>
    </xf>
    <xf numFmtId="0" fontId="10" fillId="3" borderId="1" xfId="0" applyFont="1" applyFill="1" applyBorder="1" applyAlignment="1">
      <alignment vertical="center" wrapText="1"/>
    </xf>
    <xf numFmtId="0" fontId="4" fillId="3" borderId="0" xfId="0" applyFont="1" applyFill="1" applyAlignment="1">
      <alignment vertical="top" wrapText="1"/>
    </xf>
    <xf numFmtId="0" fontId="4" fillId="3" borderId="10" xfId="0" applyFont="1" applyFill="1" applyBorder="1" applyAlignment="1">
      <alignment vertical="top" wrapText="1"/>
    </xf>
    <xf numFmtId="0" fontId="4" fillId="3" borderId="8" xfId="0" applyFont="1" applyFill="1" applyBorder="1" applyAlignment="1">
      <alignment vertical="top" wrapText="1"/>
    </xf>
    <xf numFmtId="0" fontId="4" fillId="3" borderId="1" xfId="0" applyFont="1" applyFill="1" applyBorder="1" applyAlignment="1">
      <alignment vertical="top" wrapText="1"/>
    </xf>
    <xf numFmtId="0" fontId="4" fillId="7" borderId="1" xfId="0" applyFont="1" applyFill="1" applyBorder="1" applyAlignment="1">
      <alignment vertical="top" wrapText="1"/>
    </xf>
    <xf numFmtId="0" fontId="4" fillId="7" borderId="0" xfId="0" applyFont="1" applyFill="1" applyAlignment="1">
      <alignment vertical="top" wrapText="1"/>
    </xf>
    <xf numFmtId="0" fontId="4" fillId="2" borderId="1" xfId="0" applyFont="1" applyFill="1" applyBorder="1" applyAlignment="1">
      <alignment vertical="center" wrapText="1"/>
    </xf>
    <xf numFmtId="0" fontId="7" fillId="2" borderId="1" xfId="0" applyFont="1" applyFill="1" applyBorder="1" applyAlignment="1">
      <alignment horizontal="center" vertical="center"/>
    </xf>
    <xf numFmtId="0" fontId="4" fillId="2" borderId="1" xfId="0" applyFont="1" applyFill="1" applyBorder="1" applyAlignment="1">
      <alignment horizontal="center" vertical="center" wrapText="1"/>
    </xf>
    <xf numFmtId="0" fontId="4" fillId="0" borderId="0" xfId="0" applyFont="1" applyAlignment="1">
      <alignment horizontal="center" vertical="center" wrapText="1"/>
    </xf>
    <xf numFmtId="0" fontId="4" fillId="0" borderId="8" xfId="0" applyFont="1" applyBorder="1"/>
    <xf numFmtId="0" fontId="4" fillId="0" borderId="9" xfId="0" applyFont="1" applyBorder="1" applyAlignment="1">
      <alignment horizontal="center" vertical="center"/>
    </xf>
    <xf numFmtId="0" fontId="7" fillId="0" borderId="0" xfId="0" applyFont="1" applyAlignment="1">
      <alignment vertical="center"/>
    </xf>
    <xf numFmtId="0" fontId="23" fillId="13" borderId="0" xfId="0" applyFont="1" applyFill="1" applyAlignment="1">
      <alignment vertical="center"/>
    </xf>
    <xf numFmtId="0" fontId="6" fillId="0" borderId="0" xfId="0" applyFont="1" applyAlignment="1">
      <alignment vertical="center"/>
    </xf>
    <xf numFmtId="0" fontId="7" fillId="3" borderId="5" xfId="0" applyFont="1" applyFill="1" applyBorder="1" applyAlignment="1">
      <alignment horizontal="center" vertical="center"/>
    </xf>
    <xf numFmtId="0" fontId="4" fillId="6" borderId="0" xfId="0" applyFont="1" applyFill="1" applyAlignment="1">
      <alignment horizontal="left" vertical="top" wrapText="1"/>
    </xf>
    <xf numFmtId="0" fontId="6" fillId="0" borderId="0" xfId="0" applyFont="1" applyAlignment="1">
      <alignment horizontal="center" vertical="center"/>
    </xf>
    <xf numFmtId="0" fontId="4" fillId="0" borderId="0" xfId="0" applyFont="1" applyAlignment="1">
      <alignment vertical="center"/>
    </xf>
    <xf numFmtId="0" fontId="20" fillId="6" borderId="1" xfId="0" applyFont="1" applyFill="1" applyBorder="1" applyAlignment="1">
      <alignment horizontal="center" vertical="center" wrapText="1"/>
    </xf>
    <xf numFmtId="0" fontId="5" fillId="18" borderId="1" xfId="0" applyFont="1" applyFill="1" applyBorder="1" applyAlignment="1">
      <alignment horizontal="left" vertical="center" wrapText="1"/>
    </xf>
    <xf numFmtId="0" fontId="4" fillId="6" borderId="3" xfId="0" applyFont="1" applyFill="1" applyBorder="1" applyAlignment="1">
      <alignment vertical="center" wrapText="1"/>
    </xf>
    <xf numFmtId="0" fontId="4" fillId="6" borderId="3" xfId="0" applyFont="1" applyFill="1" applyBorder="1" applyAlignment="1">
      <alignment horizontal="center" vertical="center"/>
    </xf>
    <xf numFmtId="0" fontId="4" fillId="0" borderId="36" xfId="0" applyFont="1" applyBorder="1" applyAlignment="1">
      <alignment horizontal="center" vertical="center"/>
    </xf>
    <xf numFmtId="0" fontId="4" fillId="6" borderId="5" xfId="0" applyFont="1" applyFill="1" applyBorder="1" applyAlignment="1">
      <alignment horizontal="center" vertical="center" wrapText="1"/>
    </xf>
    <xf numFmtId="0" fontId="7" fillId="3" borderId="0" xfId="0" applyFont="1" applyFill="1" applyAlignment="1">
      <alignment horizontal="center" vertical="center"/>
    </xf>
    <xf numFmtId="0" fontId="7" fillId="7" borderId="5" xfId="0" applyFont="1" applyFill="1" applyBorder="1" applyAlignment="1">
      <alignment horizontal="center" vertical="center"/>
    </xf>
    <xf numFmtId="0" fontId="7" fillId="2" borderId="1" xfId="0" applyFont="1" applyFill="1" applyBorder="1" applyAlignment="1">
      <alignment horizontal="center" vertical="center" wrapText="1"/>
    </xf>
    <xf numFmtId="0" fontId="5" fillId="18" borderId="5" xfId="0" applyFont="1" applyFill="1" applyBorder="1" applyAlignment="1">
      <alignment horizontal="left" vertical="center" wrapText="1"/>
    </xf>
    <xf numFmtId="0" fontId="11" fillId="6" borderId="5" xfId="0" applyFont="1" applyFill="1" applyBorder="1" applyAlignment="1">
      <alignment horizontal="center" vertical="center"/>
    </xf>
    <xf numFmtId="0" fontId="20" fillId="6" borderId="5" xfId="0" applyFont="1" applyFill="1" applyBorder="1" applyAlignment="1">
      <alignment horizontal="center" vertical="center" wrapText="1"/>
    </xf>
    <xf numFmtId="0" fontId="4" fillId="6" borderId="5" xfId="0" applyFont="1" applyFill="1" applyBorder="1" applyAlignment="1">
      <alignment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6" borderId="3" xfId="0" applyFont="1" applyFill="1" applyBorder="1" applyAlignment="1">
      <alignment horizontal="left" vertical="center" wrapText="1"/>
    </xf>
    <xf numFmtId="0" fontId="7" fillId="0" borderId="28" xfId="0" applyFont="1" applyBorder="1" applyAlignment="1">
      <alignment vertical="center"/>
    </xf>
    <xf numFmtId="0" fontId="7" fillId="0" borderId="34" xfId="0" applyFont="1" applyBorder="1" applyAlignment="1">
      <alignment vertical="center"/>
    </xf>
    <xf numFmtId="0" fontId="7" fillId="0" borderId="34" xfId="0" applyFont="1" applyBorder="1" applyAlignment="1">
      <alignment horizontal="center" vertical="center"/>
    </xf>
    <xf numFmtId="0" fontId="4" fillId="0" borderId="34" xfId="0" applyFont="1" applyBorder="1"/>
    <xf numFmtId="0" fontId="4" fillId="0" borderId="35" xfId="0" applyFont="1" applyBorder="1"/>
    <xf numFmtId="0" fontId="7" fillId="8" borderId="8" xfId="0" applyFont="1" applyFill="1" applyBorder="1" applyAlignment="1">
      <alignment vertical="center"/>
    </xf>
    <xf numFmtId="0" fontId="4" fillId="0" borderId="19" xfId="0" applyFont="1" applyBorder="1" applyAlignment="1">
      <alignment horizontal="center" vertical="center"/>
    </xf>
    <xf numFmtId="0" fontId="7" fillId="13" borderId="0" xfId="0" applyFont="1" applyFill="1" applyAlignment="1">
      <alignment vertical="center"/>
    </xf>
    <xf numFmtId="0" fontId="7" fillId="8" borderId="33" xfId="0" applyFont="1" applyFill="1" applyBorder="1" applyAlignment="1">
      <alignment vertical="center"/>
    </xf>
    <xf numFmtId="0" fontId="7" fillId="8" borderId="9" xfId="0" applyFont="1" applyFill="1" applyBorder="1" applyAlignment="1">
      <alignment vertical="center"/>
    </xf>
    <xf numFmtId="0" fontId="1" fillId="0" borderId="0" xfId="0" applyFont="1" applyAlignment="1">
      <alignment horizontal="left" vertical="center"/>
    </xf>
    <xf numFmtId="0" fontId="10" fillId="3" borderId="3" xfId="0" applyFont="1" applyFill="1" applyBorder="1" applyAlignment="1">
      <alignment vertical="center" wrapText="1"/>
    </xf>
    <xf numFmtId="4" fontId="5" fillId="2" borderId="48" xfId="0" applyNumberFormat="1" applyFont="1" applyFill="1" applyBorder="1" applyAlignment="1">
      <alignment horizontal="center" vertical="center" wrapText="1"/>
    </xf>
    <xf numFmtId="0" fontId="4" fillId="9" borderId="1" xfId="0" applyFont="1" applyFill="1" applyBorder="1" applyAlignment="1">
      <alignment vertical="top" wrapText="1"/>
    </xf>
    <xf numFmtId="0" fontId="4" fillId="6" borderId="3" xfId="0" applyFont="1" applyFill="1" applyBorder="1" applyAlignment="1">
      <alignment horizontal="center" vertical="center" wrapText="1"/>
    </xf>
    <xf numFmtId="0" fontId="4" fillId="0" borderId="3" xfId="0" applyFont="1" applyBorder="1" applyAlignment="1">
      <alignment horizontal="center" vertical="center"/>
    </xf>
    <xf numFmtId="0" fontId="4" fillId="7" borderId="3" xfId="0" applyFont="1" applyFill="1" applyBorder="1" applyAlignment="1">
      <alignment horizontal="left" vertical="top" wrapText="1"/>
    </xf>
    <xf numFmtId="0" fontId="4" fillId="7" borderId="5" xfId="0" applyFont="1" applyFill="1" applyBorder="1" applyAlignment="1">
      <alignment vertical="center" wrapText="1"/>
    </xf>
    <xf numFmtId="0" fontId="10" fillId="4" borderId="1" xfId="0" applyFont="1" applyFill="1" applyBorder="1" applyAlignment="1">
      <alignment horizontal="left" vertical="top" wrapText="1"/>
    </xf>
    <xf numFmtId="0" fontId="7" fillId="4" borderId="1" xfId="0" applyFont="1" applyFill="1" applyBorder="1" applyAlignment="1">
      <alignment horizontal="center" vertical="center"/>
    </xf>
    <xf numFmtId="0" fontId="4" fillId="4" borderId="1" xfId="0" applyFont="1" applyFill="1" applyBorder="1" applyAlignment="1">
      <alignment horizontal="center" vertical="center"/>
    </xf>
    <xf numFmtId="0" fontId="10" fillId="4" borderId="1" xfId="0" applyFont="1" applyFill="1" applyBorder="1" applyAlignment="1">
      <alignment vertical="center" wrapText="1"/>
    </xf>
    <xf numFmtId="0" fontId="4" fillId="9" borderId="9" xfId="0" applyFont="1" applyFill="1" applyBorder="1" applyAlignment="1">
      <alignment horizontal="center" vertical="center"/>
    </xf>
    <xf numFmtId="0" fontId="7" fillId="9" borderId="1" xfId="0" applyFont="1" applyFill="1" applyBorder="1" applyAlignment="1">
      <alignment horizontal="center" vertical="center"/>
    </xf>
    <xf numFmtId="0" fontId="4" fillId="9" borderId="35" xfId="0" applyFont="1" applyFill="1" applyBorder="1" applyAlignment="1">
      <alignment horizontal="center" vertical="center"/>
    </xf>
    <xf numFmtId="0" fontId="4" fillId="9" borderId="1" xfId="0" applyFont="1" applyFill="1" applyBorder="1" applyAlignment="1">
      <alignment horizontal="center" wrapText="1"/>
    </xf>
    <xf numFmtId="0" fontId="4"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2" borderId="31" xfId="0" applyFont="1" applyFill="1" applyBorder="1" applyAlignment="1">
      <alignment horizontal="center" vertical="center" wrapText="1"/>
    </xf>
    <xf numFmtId="4" fontId="5" fillId="6" borderId="5" xfId="0" applyNumberFormat="1" applyFont="1" applyFill="1" applyBorder="1" applyAlignment="1">
      <alignment horizontal="center" vertical="center" wrapText="1"/>
    </xf>
    <xf numFmtId="4" fontId="5" fillId="6" borderId="23" xfId="0" applyNumberFormat="1" applyFont="1" applyFill="1" applyBorder="1" applyAlignment="1">
      <alignment horizontal="center" vertical="center" wrapText="1"/>
    </xf>
    <xf numFmtId="4" fontId="5" fillId="6" borderId="1" xfId="0" applyNumberFormat="1" applyFont="1" applyFill="1" applyBorder="1" applyAlignment="1">
      <alignment horizontal="center" vertical="center" wrapText="1"/>
    </xf>
    <xf numFmtId="4" fontId="5" fillId="4" borderId="1" xfId="0" applyNumberFormat="1" applyFont="1" applyFill="1" applyBorder="1" applyAlignment="1">
      <alignment horizontal="center" vertical="center" wrapText="1"/>
    </xf>
    <xf numFmtId="4" fontId="5" fillId="4" borderId="23" xfId="0" applyNumberFormat="1" applyFont="1" applyFill="1" applyBorder="1" applyAlignment="1">
      <alignment horizontal="center" vertical="center" wrapText="1"/>
    </xf>
    <xf numFmtId="4" fontId="25" fillId="3" borderId="1" xfId="0" applyNumberFormat="1" applyFont="1" applyFill="1" applyBorder="1" applyAlignment="1">
      <alignment horizontal="center" vertical="center" wrapText="1"/>
    </xf>
    <xf numFmtId="4" fontId="5" fillId="3" borderId="1" xfId="0" applyNumberFormat="1" applyFont="1" applyFill="1" applyBorder="1" applyAlignment="1">
      <alignment horizontal="center" vertical="center" wrapText="1"/>
    </xf>
    <xf numFmtId="4" fontId="5" fillId="3" borderId="23" xfId="0" applyNumberFormat="1" applyFont="1" applyFill="1" applyBorder="1" applyAlignment="1">
      <alignment horizontal="center" vertical="center" wrapText="1"/>
    </xf>
    <xf numFmtId="4" fontId="25" fillId="3" borderId="3" xfId="0" applyNumberFormat="1" applyFont="1" applyFill="1" applyBorder="1" applyAlignment="1">
      <alignment horizontal="center" vertical="center" wrapText="1"/>
    </xf>
    <xf numFmtId="4" fontId="5" fillId="3" borderId="3" xfId="0" applyNumberFormat="1" applyFont="1" applyFill="1" applyBorder="1" applyAlignment="1">
      <alignment horizontal="center" vertical="center" wrapText="1"/>
    </xf>
    <xf numFmtId="4" fontId="5" fillId="7" borderId="3" xfId="0" applyNumberFormat="1" applyFont="1" applyFill="1" applyBorder="1" applyAlignment="1">
      <alignment horizontal="center" vertical="center" wrapText="1"/>
    </xf>
    <xf numFmtId="4" fontId="5" fillId="7" borderId="23" xfId="0" applyNumberFormat="1" applyFont="1" applyFill="1" applyBorder="1" applyAlignment="1">
      <alignment horizontal="center" vertical="center" wrapText="1"/>
    </xf>
    <xf numFmtId="4" fontId="5" fillId="9" borderId="3" xfId="0" applyNumberFormat="1" applyFont="1" applyFill="1" applyBorder="1" applyAlignment="1">
      <alignment horizontal="center" vertical="center" wrapText="1"/>
    </xf>
    <xf numFmtId="4" fontId="5" fillId="9" borderId="23" xfId="0" applyNumberFormat="1" applyFont="1" applyFill="1" applyBorder="1" applyAlignment="1">
      <alignment horizontal="center" vertical="center" wrapText="1"/>
    </xf>
    <xf numFmtId="0" fontId="7" fillId="23" borderId="6" xfId="0" applyFont="1" applyFill="1" applyBorder="1" applyAlignment="1">
      <alignment horizontal="center" vertical="center"/>
    </xf>
    <xf numFmtId="0" fontId="7" fillId="23" borderId="39" xfId="0" applyFont="1" applyFill="1" applyBorder="1" applyAlignment="1">
      <alignment vertical="center"/>
    </xf>
    <xf numFmtId="0" fontId="7" fillId="23" borderId="37" xfId="0" applyFont="1" applyFill="1" applyBorder="1" applyAlignment="1">
      <alignment horizontal="left" vertical="center" wrapText="1"/>
    </xf>
    <xf numFmtId="0" fontId="1" fillId="23" borderId="4" xfId="0" applyFont="1" applyFill="1" applyBorder="1" applyAlignment="1">
      <alignment horizontal="center" vertical="center" wrapText="1"/>
    </xf>
    <xf numFmtId="0" fontId="7" fillId="23" borderId="32" xfId="0" applyFont="1" applyFill="1" applyBorder="1" applyAlignment="1">
      <alignment horizontal="left" vertical="center"/>
    </xf>
    <xf numFmtId="0" fontId="7" fillId="23" borderId="32" xfId="0" applyFont="1" applyFill="1" applyBorder="1" applyAlignment="1">
      <alignment horizontal="center" vertical="center"/>
    </xf>
    <xf numFmtId="0" fontId="7" fillId="23" borderId="32" xfId="0" applyFont="1" applyFill="1" applyBorder="1" applyAlignment="1">
      <alignment vertical="center" wrapText="1"/>
    </xf>
    <xf numFmtId="0" fontId="7" fillId="23" borderId="32" xfId="0" applyFont="1" applyFill="1" applyBorder="1" applyAlignment="1">
      <alignment horizontal="center" vertical="center" wrapText="1"/>
    </xf>
    <xf numFmtId="0" fontId="7" fillId="23" borderId="44" xfId="0" applyFont="1" applyFill="1" applyBorder="1" applyAlignment="1">
      <alignment horizontal="center" vertical="center" wrapText="1"/>
    </xf>
    <xf numFmtId="0" fontId="7" fillId="23" borderId="42" xfId="0" applyFont="1" applyFill="1" applyBorder="1" applyAlignment="1">
      <alignment horizontal="center" vertical="center"/>
    </xf>
    <xf numFmtId="0" fontId="7" fillId="23" borderId="31" xfId="0" applyFont="1" applyFill="1" applyBorder="1" applyAlignment="1">
      <alignment horizontal="center" vertical="center"/>
    </xf>
    <xf numFmtId="0" fontId="7" fillId="23" borderId="31" xfId="0" applyFont="1" applyFill="1" applyBorder="1" applyAlignment="1">
      <alignment horizontal="left" vertical="center" wrapText="1"/>
    </xf>
    <xf numFmtId="0" fontId="7" fillId="23" borderId="31" xfId="0" applyFont="1" applyFill="1" applyBorder="1" applyAlignment="1">
      <alignment horizontal="center" vertical="center" wrapText="1"/>
    </xf>
    <xf numFmtId="0" fontId="7" fillId="23" borderId="53" xfId="0" applyFont="1" applyFill="1" applyBorder="1" applyAlignment="1">
      <alignment horizontal="center" vertical="center" wrapText="1"/>
    </xf>
    <xf numFmtId="0" fontId="11" fillId="2" borderId="1" xfId="0" applyFont="1" applyFill="1" applyBorder="1" applyAlignment="1">
      <alignment horizontal="center" vertical="center" wrapText="1"/>
    </xf>
    <xf numFmtId="4" fontId="5" fillId="3" borderId="41" xfId="0" applyNumberFormat="1" applyFont="1" applyFill="1" applyBorder="1" applyAlignment="1">
      <alignment horizontal="center" vertical="center" wrapText="1"/>
    </xf>
    <xf numFmtId="0" fontId="4" fillId="0" borderId="36" xfId="0" applyFont="1" applyBorder="1" applyAlignment="1">
      <alignment vertical="center"/>
    </xf>
    <xf numFmtId="4" fontId="5" fillId="3" borderId="5" xfId="0" applyNumberFormat="1" applyFont="1" applyFill="1" applyBorder="1" applyAlignment="1">
      <alignment horizontal="center" vertical="center" wrapText="1"/>
    </xf>
    <xf numFmtId="4" fontId="5" fillId="3" borderId="1" xfId="0" applyNumberFormat="1" applyFont="1" applyFill="1" applyBorder="1" applyAlignment="1">
      <alignment vertical="center" wrapText="1"/>
    </xf>
    <xf numFmtId="4" fontId="5" fillId="3" borderId="20" xfId="0" applyNumberFormat="1" applyFont="1" applyFill="1" applyBorder="1" applyAlignment="1">
      <alignment horizontal="center" vertical="center" wrapText="1"/>
    </xf>
    <xf numFmtId="0" fontId="5" fillId="6" borderId="1" xfId="0" applyFont="1" applyFill="1" applyBorder="1" applyAlignment="1">
      <alignment vertical="center" wrapText="1"/>
    </xf>
    <xf numFmtId="0" fontId="21" fillId="6" borderId="1" xfId="0" applyFont="1" applyFill="1" applyBorder="1" applyAlignment="1">
      <alignment horizontal="center" vertical="center" wrapText="1"/>
    </xf>
    <xf numFmtId="0" fontId="5" fillId="3" borderId="1" xfId="0" applyFont="1" applyFill="1" applyBorder="1" applyAlignment="1">
      <alignment vertical="center" wrapText="1"/>
    </xf>
    <xf numFmtId="0" fontId="21" fillId="3" borderId="1" xfId="0" applyFont="1" applyFill="1" applyBorder="1" applyAlignment="1">
      <alignment horizontal="center" vertical="center" wrapText="1"/>
    </xf>
    <xf numFmtId="0" fontId="5" fillId="3" borderId="3" xfId="0" applyFont="1" applyFill="1" applyBorder="1" applyAlignment="1">
      <alignment vertical="center" wrapText="1"/>
    </xf>
    <xf numFmtId="0" fontId="21" fillId="3" borderId="3" xfId="0" applyFont="1" applyFill="1" applyBorder="1" applyAlignment="1">
      <alignment horizontal="center" vertical="center" wrapText="1"/>
    </xf>
    <xf numFmtId="0" fontId="5" fillId="4" borderId="1" xfId="0" applyFont="1" applyFill="1" applyBorder="1" applyAlignment="1">
      <alignment vertical="center" wrapText="1"/>
    </xf>
    <xf numFmtId="0" fontId="21" fillId="4" borderId="1" xfId="0" applyFont="1" applyFill="1" applyBorder="1" applyAlignment="1">
      <alignment horizontal="center" vertical="center" wrapText="1"/>
    </xf>
    <xf numFmtId="0" fontId="16" fillId="8" borderId="54" xfId="0" applyFont="1" applyFill="1" applyBorder="1" applyAlignment="1">
      <alignment vertical="center"/>
    </xf>
    <xf numFmtId="0" fontId="16" fillId="8" borderId="55" xfId="0" applyFont="1" applyFill="1" applyBorder="1" applyAlignment="1">
      <alignment vertical="center"/>
    </xf>
    <xf numFmtId="0" fontId="16" fillId="8" borderId="56" xfId="0" applyFont="1" applyFill="1" applyBorder="1" applyAlignment="1">
      <alignment vertical="center"/>
    </xf>
    <xf numFmtId="4" fontId="5" fillId="4" borderId="20" xfId="0" applyNumberFormat="1" applyFont="1" applyFill="1" applyBorder="1" applyAlignment="1">
      <alignment horizontal="center" vertical="center" wrapText="1"/>
    </xf>
    <xf numFmtId="0" fontId="16" fillId="8" borderId="25" xfId="0" applyFont="1" applyFill="1" applyBorder="1" applyAlignment="1">
      <alignment vertical="center"/>
    </xf>
    <xf numFmtId="0" fontId="16" fillId="8" borderId="18" xfId="0" applyFont="1" applyFill="1" applyBorder="1" applyAlignment="1">
      <alignment vertical="center"/>
    </xf>
    <xf numFmtId="0" fontId="16" fillId="8" borderId="57" xfId="0" applyFont="1" applyFill="1" applyBorder="1" applyAlignment="1">
      <alignment vertical="center"/>
    </xf>
    <xf numFmtId="0" fontId="16" fillId="8" borderId="58" xfId="0" applyFont="1" applyFill="1" applyBorder="1" applyAlignment="1">
      <alignment vertical="center"/>
    </xf>
    <xf numFmtId="0" fontId="23" fillId="8" borderId="58" xfId="0" applyFont="1" applyFill="1" applyBorder="1" applyAlignment="1">
      <alignment vertical="center"/>
    </xf>
    <xf numFmtId="0" fontId="23" fillId="8" borderId="59" xfId="0" applyFont="1" applyFill="1" applyBorder="1" applyAlignment="1">
      <alignment vertical="center"/>
    </xf>
    <xf numFmtId="0" fontId="16" fillId="8" borderId="60" xfId="0" applyFont="1" applyFill="1" applyBorder="1" applyAlignment="1">
      <alignment vertical="center"/>
    </xf>
    <xf numFmtId="0" fontId="16" fillId="8" borderId="58" xfId="0" applyFont="1" applyFill="1" applyBorder="1" applyAlignment="1">
      <alignment horizontal="center" vertical="center"/>
    </xf>
    <xf numFmtId="0" fontId="4" fillId="8" borderId="58" xfId="0" applyFont="1" applyFill="1" applyBorder="1"/>
    <xf numFmtId="0" fontId="4" fillId="8" borderId="59" xfId="0" applyFont="1" applyFill="1" applyBorder="1"/>
    <xf numFmtId="0" fontId="2" fillId="2" borderId="1" xfId="0" applyFont="1" applyFill="1" applyBorder="1" applyAlignment="1">
      <alignment vertical="center" wrapText="1"/>
    </xf>
    <xf numFmtId="0" fontId="10" fillId="3" borderId="31" xfId="0" applyFont="1" applyFill="1" applyBorder="1" applyAlignment="1">
      <alignment vertical="center" wrapText="1"/>
    </xf>
    <xf numFmtId="0" fontId="10" fillId="3" borderId="21" xfId="0" applyFont="1" applyFill="1" applyBorder="1" applyAlignment="1">
      <alignment vertical="center" wrapText="1"/>
    </xf>
    <xf numFmtId="0" fontId="7" fillId="3" borderId="1" xfId="0" applyFont="1" applyFill="1" applyBorder="1" applyAlignment="1">
      <alignment horizontal="center" vertical="center" wrapText="1"/>
    </xf>
    <xf numFmtId="0" fontId="7" fillId="4" borderId="18" xfId="0" applyFont="1" applyFill="1" applyBorder="1" applyAlignment="1">
      <alignment horizontal="center" vertical="center"/>
    </xf>
    <xf numFmtId="0" fontId="10" fillId="4" borderId="18" xfId="0" applyFont="1" applyFill="1" applyBorder="1" applyAlignment="1">
      <alignment vertical="center" wrapText="1"/>
    </xf>
    <xf numFmtId="0" fontId="4" fillId="4" borderId="18" xfId="0" applyFont="1" applyFill="1" applyBorder="1" applyAlignment="1">
      <alignment horizontal="left" vertical="center"/>
    </xf>
    <xf numFmtId="0" fontId="4" fillId="16" borderId="18" xfId="0" applyFont="1" applyFill="1" applyBorder="1" applyAlignment="1">
      <alignment vertical="top" wrapText="1"/>
    </xf>
    <xf numFmtId="0" fontId="4" fillId="5" borderId="8" xfId="0" applyFont="1" applyFill="1" applyBorder="1" applyAlignment="1">
      <alignment horizontal="center" vertical="center" wrapText="1"/>
    </xf>
    <xf numFmtId="0" fontId="4" fillId="5" borderId="28" xfId="0" applyFont="1" applyFill="1" applyBorder="1" applyAlignment="1">
      <alignment horizontal="center" vertical="center" wrapText="1"/>
    </xf>
    <xf numFmtId="0" fontId="4" fillId="13" borderId="52" xfId="0" applyFont="1" applyFill="1" applyBorder="1" applyAlignment="1">
      <alignment horizontal="center" vertical="center" wrapText="1"/>
    </xf>
    <xf numFmtId="0" fontId="7" fillId="8" borderId="14" xfId="0" applyFont="1" applyFill="1" applyBorder="1" applyAlignment="1">
      <alignment vertical="center"/>
    </xf>
    <xf numFmtId="0" fontId="7" fillId="8" borderId="12" xfId="0" applyFont="1" applyFill="1" applyBorder="1" applyAlignment="1">
      <alignment vertical="center"/>
    </xf>
    <xf numFmtId="0" fontId="7" fillId="0" borderId="24" xfId="0" applyFont="1" applyBorder="1" applyAlignment="1">
      <alignment horizontal="center" vertical="center"/>
    </xf>
    <xf numFmtId="0" fontId="4" fillId="0" borderId="5" xfId="0" applyFont="1" applyBorder="1" applyAlignment="1">
      <alignment wrapText="1"/>
    </xf>
    <xf numFmtId="0" fontId="7" fillId="6" borderId="5" xfId="0" applyFont="1" applyFill="1" applyBorder="1" applyAlignment="1">
      <alignment horizontal="center"/>
    </xf>
    <xf numFmtId="0" fontId="4" fillId="6" borderId="5" xfId="0" applyFont="1" applyFill="1" applyBorder="1"/>
    <xf numFmtId="0" fontId="4" fillId="5" borderId="10"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4" fillId="2" borderId="31" xfId="0" applyFont="1" applyFill="1" applyBorder="1" applyAlignment="1">
      <alignment horizontal="left" vertical="center" wrapText="1"/>
    </xf>
    <xf numFmtId="49" fontId="0" fillId="2" borderId="31" xfId="0" applyNumberFormat="1" applyFill="1" applyBorder="1" applyAlignment="1">
      <alignment horizontal="center" vertical="center" wrapText="1"/>
    </xf>
    <xf numFmtId="0" fontId="2" fillId="2" borderId="31" xfId="0" applyFont="1" applyFill="1" applyBorder="1" applyAlignment="1">
      <alignment vertical="center" wrapText="1"/>
    </xf>
    <xf numFmtId="4" fontId="7" fillId="2" borderId="31" xfId="0" applyNumberFormat="1" applyFont="1" applyFill="1" applyBorder="1" applyAlignment="1">
      <alignment horizontal="center" vertical="center" wrapText="1"/>
    </xf>
    <xf numFmtId="0" fontId="4" fillId="2" borderId="21" xfId="0" applyFont="1" applyFill="1" applyBorder="1" applyAlignment="1">
      <alignment horizontal="left" vertical="center" wrapText="1"/>
    </xf>
    <xf numFmtId="49" fontId="0" fillId="2" borderId="21" xfId="0" applyNumberFormat="1" applyFill="1" applyBorder="1" applyAlignment="1">
      <alignment horizontal="center" vertical="center" wrapText="1"/>
    </xf>
    <xf numFmtId="0" fontId="2" fillId="2" borderId="21" xfId="0" applyFont="1" applyFill="1" applyBorder="1" applyAlignment="1">
      <alignment vertical="center" wrapText="1"/>
    </xf>
    <xf numFmtId="0" fontId="7" fillId="2" borderId="21"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3" borderId="31" xfId="0" applyFont="1" applyFill="1" applyBorder="1" applyAlignment="1">
      <alignment horizontal="center" vertical="center" wrapText="1"/>
    </xf>
    <xf numFmtId="4" fontId="5" fillId="3" borderId="31" xfId="0" applyNumberFormat="1" applyFont="1" applyFill="1" applyBorder="1" applyAlignment="1">
      <alignment horizontal="center" vertical="center" wrapText="1"/>
    </xf>
    <xf numFmtId="0" fontId="7" fillId="3" borderId="21" xfId="0" applyFont="1" applyFill="1" applyBorder="1" applyAlignment="1">
      <alignment horizontal="center" vertical="center" wrapText="1"/>
    </xf>
    <xf numFmtId="4" fontId="5" fillId="3" borderId="21" xfId="0" applyNumberFormat="1" applyFont="1" applyFill="1" applyBorder="1" applyAlignment="1">
      <alignment horizontal="center" vertical="center" wrapText="1"/>
    </xf>
    <xf numFmtId="0" fontId="4" fillId="0" borderId="51" xfId="0" applyFont="1" applyBorder="1"/>
    <xf numFmtId="49" fontId="7" fillId="0" borderId="32" xfId="0" applyNumberFormat="1" applyFont="1" applyBorder="1" applyAlignment="1">
      <alignment horizontal="center" vertical="center"/>
    </xf>
    <xf numFmtId="0" fontId="4" fillId="4" borderId="57" xfId="0" applyFont="1" applyFill="1" applyBorder="1" applyAlignment="1">
      <alignment vertical="top" wrapText="1"/>
    </xf>
    <xf numFmtId="0" fontId="7" fillId="4" borderId="18" xfId="0" applyFont="1" applyFill="1" applyBorder="1" applyAlignment="1">
      <alignment horizontal="center" vertical="center" wrapText="1"/>
    </xf>
    <xf numFmtId="4" fontId="5" fillId="4" borderId="18" xfId="0" applyNumberFormat="1" applyFont="1" applyFill="1" applyBorder="1" applyAlignment="1">
      <alignment horizontal="center" vertical="center" wrapText="1"/>
    </xf>
    <xf numFmtId="0" fontId="7" fillId="8" borderId="11" xfId="0" applyFont="1" applyFill="1" applyBorder="1" applyAlignment="1">
      <alignment vertical="center"/>
    </xf>
    <xf numFmtId="0" fontId="7" fillId="23" borderId="11" xfId="0" applyFont="1" applyFill="1" applyBorder="1" applyAlignment="1">
      <alignment vertical="center"/>
    </xf>
    <xf numFmtId="0" fontId="7" fillId="23" borderId="61" xfId="0" applyFont="1" applyFill="1" applyBorder="1" applyAlignment="1">
      <alignment vertical="center"/>
    </xf>
    <xf numFmtId="0" fontId="7" fillId="23" borderId="30" xfId="0" applyFont="1" applyFill="1" applyBorder="1" applyAlignment="1">
      <alignment horizontal="left" vertical="center" wrapText="1"/>
    </xf>
    <xf numFmtId="0" fontId="1" fillId="23" borderId="30" xfId="0" applyFont="1" applyFill="1" applyBorder="1" applyAlignment="1">
      <alignment horizontal="center" vertical="center" wrapText="1"/>
    </xf>
    <xf numFmtId="0" fontId="7" fillId="23" borderId="30" xfId="0" applyFont="1" applyFill="1" applyBorder="1" applyAlignment="1">
      <alignment horizontal="center" vertical="center"/>
    </xf>
    <xf numFmtId="0" fontId="7" fillId="23" borderId="61" xfId="0" applyFont="1" applyFill="1" applyBorder="1" applyAlignment="1">
      <alignment horizontal="center" vertical="center" wrapText="1"/>
    </xf>
    <xf numFmtId="0" fontId="7" fillId="23" borderId="30" xfId="0" applyFont="1" applyFill="1" applyBorder="1" applyAlignment="1">
      <alignment horizontal="center" vertical="center" wrapText="1"/>
    </xf>
    <xf numFmtId="4" fontId="4" fillId="0" borderId="32" xfId="0" applyNumberFormat="1" applyFont="1" applyBorder="1"/>
    <xf numFmtId="4" fontId="4" fillId="0" borderId="44" xfId="0" applyNumberFormat="1" applyFont="1" applyBorder="1"/>
    <xf numFmtId="4" fontId="5" fillId="2" borderId="21" xfId="0" applyNumberFormat="1" applyFont="1" applyFill="1" applyBorder="1" applyAlignment="1">
      <alignment horizontal="center" vertical="center" wrapText="1"/>
    </xf>
    <xf numFmtId="0" fontId="7" fillId="23" borderId="26" xfId="0" applyFont="1" applyFill="1" applyBorder="1" applyAlignment="1">
      <alignment horizontal="center" vertical="center" wrapText="1"/>
    </xf>
    <xf numFmtId="0" fontId="7" fillId="23" borderId="1" xfId="0" applyFont="1" applyFill="1" applyBorder="1" applyAlignment="1">
      <alignment horizontal="center" vertical="center"/>
    </xf>
    <xf numFmtId="0" fontId="7" fillId="23" borderId="1" xfId="0" applyFont="1" applyFill="1" applyBorder="1" applyAlignment="1">
      <alignment vertical="center"/>
    </xf>
    <xf numFmtId="0" fontId="7" fillId="23" borderId="1" xfId="0" applyFont="1" applyFill="1" applyBorder="1" applyAlignment="1">
      <alignment horizontal="left" vertical="center"/>
    </xf>
    <xf numFmtId="0" fontId="1" fillId="23" borderId="1" xfId="0" applyFont="1" applyFill="1" applyBorder="1" applyAlignment="1">
      <alignment horizontal="center" vertical="center" wrapText="1"/>
    </xf>
    <xf numFmtId="0" fontId="16" fillId="23" borderId="1" xfId="0" applyFont="1" applyFill="1" applyBorder="1" applyAlignment="1">
      <alignment horizontal="center" vertical="center"/>
    </xf>
    <xf numFmtId="0" fontId="7" fillId="23" borderId="1" xfId="0" applyFont="1" applyFill="1" applyBorder="1" applyAlignment="1">
      <alignment horizontal="center" vertical="center" wrapText="1"/>
    </xf>
    <xf numFmtId="0" fontId="4" fillId="3" borderId="3" xfId="0" applyFont="1" applyFill="1" applyBorder="1" applyAlignment="1">
      <alignment vertical="center" wrapText="1"/>
    </xf>
    <xf numFmtId="4" fontId="5" fillId="3" borderId="4" xfId="0" applyNumberFormat="1" applyFont="1" applyFill="1" applyBorder="1" applyAlignment="1">
      <alignment horizontal="center" vertical="center" wrapText="1"/>
    </xf>
    <xf numFmtId="0" fontId="7" fillId="23" borderId="1" xfId="0" applyFont="1" applyFill="1" applyBorder="1" applyAlignment="1">
      <alignment horizontal="left" vertical="center" wrapText="1"/>
    </xf>
    <xf numFmtId="0" fontId="7" fillId="23" borderId="1" xfId="0" applyFont="1" applyFill="1" applyBorder="1" applyAlignment="1">
      <alignment vertical="center" wrapText="1"/>
    </xf>
    <xf numFmtId="0" fontId="7" fillId="23" borderId="4" xfId="0" applyFont="1" applyFill="1" applyBorder="1" applyAlignment="1">
      <alignment horizontal="center" vertical="center" wrapText="1"/>
    </xf>
    <xf numFmtId="0" fontId="7" fillId="23" borderId="4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4" borderId="1" xfId="0" applyFont="1" applyFill="1" applyBorder="1" applyAlignment="1">
      <alignment vertical="center" wrapText="1"/>
    </xf>
    <xf numFmtId="0" fontId="4" fillId="4" borderId="1" xfId="0" applyFont="1" applyFill="1" applyBorder="1" applyAlignment="1">
      <alignment horizontal="left" vertical="center" wrapText="1"/>
    </xf>
    <xf numFmtId="0" fontId="4" fillId="16" borderId="1" xfId="0" applyFont="1" applyFill="1" applyBorder="1" applyAlignment="1">
      <alignment horizontal="left" vertical="distributed" wrapText="1"/>
    </xf>
    <xf numFmtId="0" fontId="4" fillId="3" borderId="1" xfId="0" applyFont="1" applyFill="1" applyBorder="1" applyAlignment="1">
      <alignment vertical="center"/>
    </xf>
    <xf numFmtId="0" fontId="7" fillId="23" borderId="52" xfId="0" applyFont="1" applyFill="1" applyBorder="1" applyAlignment="1">
      <alignment horizontal="center" vertical="center"/>
    </xf>
    <xf numFmtId="0" fontId="7" fillId="23" borderId="51" xfId="0" applyFont="1" applyFill="1" applyBorder="1" applyAlignment="1">
      <alignment horizontal="center" vertical="center" wrapText="1"/>
    </xf>
    <xf numFmtId="0" fontId="1" fillId="23" borderId="32" xfId="0" applyFont="1" applyFill="1" applyBorder="1" applyAlignment="1">
      <alignment horizontal="center" vertical="center" wrapText="1"/>
    </xf>
    <xf numFmtId="4" fontId="5" fillId="3" borderId="3" xfId="0" applyNumberFormat="1" applyFont="1" applyFill="1" applyBorder="1" applyAlignment="1">
      <alignment vertical="center" wrapText="1"/>
    </xf>
    <xf numFmtId="0" fontId="7" fillId="0" borderId="5" xfId="0" applyFont="1" applyBorder="1" applyAlignment="1">
      <alignment horizontal="center" vertical="center"/>
    </xf>
    <xf numFmtId="0" fontId="7" fillId="0" borderId="5" xfId="0" applyFont="1" applyBorder="1" applyAlignment="1">
      <alignment vertical="center"/>
    </xf>
    <xf numFmtId="4" fontId="5" fillId="2" borderId="31" xfId="0" applyNumberFormat="1" applyFont="1" applyFill="1" applyBorder="1" applyAlignment="1">
      <alignment horizontal="center" vertical="center" wrapText="1"/>
    </xf>
    <xf numFmtId="4" fontId="5" fillId="2" borderId="53" xfId="0" applyNumberFormat="1" applyFont="1" applyFill="1" applyBorder="1" applyAlignment="1">
      <alignment horizontal="center" vertical="center" wrapText="1"/>
    </xf>
    <xf numFmtId="4" fontId="5" fillId="4" borderId="1" xfId="0" applyNumberFormat="1" applyFont="1" applyFill="1" applyBorder="1" applyAlignment="1">
      <alignment vertical="center" wrapText="1"/>
    </xf>
    <xf numFmtId="0" fontId="4" fillId="6" borderId="46" xfId="0" applyFont="1" applyFill="1" applyBorder="1" applyAlignment="1">
      <alignment vertical="center" wrapText="1"/>
    </xf>
    <xf numFmtId="0" fontId="4" fillId="6" borderId="46" xfId="0" applyFont="1" applyFill="1" applyBorder="1" applyAlignment="1">
      <alignment vertical="top" wrapText="1"/>
    </xf>
    <xf numFmtId="0" fontId="4" fillId="6" borderId="49" xfId="0" applyFont="1" applyFill="1" applyBorder="1" applyAlignment="1">
      <alignment vertical="top" wrapText="1"/>
    </xf>
    <xf numFmtId="0" fontId="7" fillId="23" borderId="50" xfId="0" applyFont="1" applyFill="1" applyBorder="1" applyAlignment="1">
      <alignment horizontal="center" vertical="center"/>
    </xf>
    <xf numFmtId="0" fontId="7" fillId="6" borderId="33" xfId="0" applyFont="1" applyFill="1" applyBorder="1" applyAlignment="1">
      <alignment horizontal="center" vertical="center"/>
    </xf>
    <xf numFmtId="0" fontId="7" fillId="6" borderId="34" xfId="0" applyFont="1" applyFill="1" applyBorder="1" applyAlignment="1">
      <alignment horizontal="center" vertical="center"/>
    </xf>
    <xf numFmtId="0" fontId="4" fillId="0" borderId="8" xfId="0" applyFont="1" applyBorder="1" applyAlignment="1">
      <alignment horizontal="center" vertical="center"/>
    </xf>
    <xf numFmtId="0" fontId="5" fillId="19" borderId="1" xfId="0" applyFont="1" applyFill="1" applyBorder="1" applyAlignment="1">
      <alignment vertical="center" wrapText="1"/>
    </xf>
    <xf numFmtId="0" fontId="6" fillId="19" borderId="1" xfId="0" applyFont="1" applyFill="1" applyBorder="1" applyAlignment="1">
      <alignment horizontal="center" vertical="center"/>
    </xf>
    <xf numFmtId="0" fontId="5" fillId="19" borderId="3" xfId="0" applyFont="1" applyFill="1" applyBorder="1" applyAlignment="1">
      <alignment vertical="top" wrapText="1"/>
    </xf>
    <xf numFmtId="0" fontId="5" fillId="19" borderId="3" xfId="0" applyFont="1" applyFill="1" applyBorder="1" applyAlignment="1">
      <alignment horizontal="center" vertical="center" wrapText="1"/>
    </xf>
    <xf numFmtId="0" fontId="5" fillId="21" borderId="1" xfId="0" applyFont="1" applyFill="1" applyBorder="1" applyAlignment="1">
      <alignment vertical="center" wrapText="1"/>
    </xf>
    <xf numFmtId="0" fontId="6" fillId="21" borderId="1" xfId="0" applyFont="1" applyFill="1" applyBorder="1" applyAlignment="1">
      <alignment horizontal="center" vertical="center"/>
    </xf>
    <xf numFmtId="0" fontId="7" fillId="0" borderId="5" xfId="0" applyFont="1" applyBorder="1" applyAlignment="1">
      <alignment horizontal="center"/>
    </xf>
    <xf numFmtId="4" fontId="4" fillId="0" borderId="5" xfId="0" applyNumberFormat="1" applyFont="1" applyBorder="1" applyAlignment="1">
      <alignment horizontal="center"/>
    </xf>
    <xf numFmtId="0" fontId="10" fillId="2" borderId="1" xfId="0" applyFont="1" applyFill="1" applyBorder="1" applyAlignment="1">
      <alignment vertical="top" wrapText="1"/>
    </xf>
    <xf numFmtId="0" fontId="4" fillId="2" borderId="1" xfId="0" applyFont="1" applyFill="1" applyBorder="1" applyAlignment="1">
      <alignment horizontal="left" vertical="top" wrapText="1"/>
    </xf>
    <xf numFmtId="0" fontId="4" fillId="2" borderId="4" xfId="0" applyFont="1" applyFill="1" applyBorder="1" applyAlignment="1">
      <alignment horizontal="center" vertical="center" wrapText="1"/>
    </xf>
    <xf numFmtId="0" fontId="7" fillId="2" borderId="1" xfId="0" applyFont="1" applyFill="1" applyBorder="1" applyAlignment="1">
      <alignment vertical="center" wrapText="1"/>
    </xf>
    <xf numFmtId="0" fontId="7" fillId="2" borderId="1" xfId="0" applyFont="1" applyFill="1" applyBorder="1" applyAlignment="1">
      <alignment vertical="top" wrapText="1"/>
    </xf>
    <xf numFmtId="0" fontId="7" fillId="2" borderId="5" xfId="0" applyFont="1" applyFill="1" applyBorder="1" applyAlignment="1">
      <alignment horizontal="left" vertical="center" wrapText="1"/>
    </xf>
    <xf numFmtId="0" fontId="2" fillId="2" borderId="1" xfId="0" applyFont="1" applyFill="1" applyBorder="1" applyAlignment="1">
      <alignment horizontal="center" vertical="center" wrapText="1"/>
    </xf>
    <xf numFmtId="0" fontId="4" fillId="2" borderId="30" xfId="0" applyFont="1" applyFill="1" applyBorder="1" applyAlignment="1">
      <alignment horizontal="center" vertical="center" wrapText="1"/>
    </xf>
    <xf numFmtId="0" fontId="4" fillId="0" borderId="42" xfId="0" applyFont="1" applyBorder="1" applyAlignment="1">
      <alignment horizontal="center" vertical="center"/>
    </xf>
    <xf numFmtId="0" fontId="4" fillId="2" borderId="31" xfId="0" applyFont="1" applyFill="1" applyBorder="1" applyAlignment="1">
      <alignment horizontal="center" vertical="center" wrapText="1"/>
    </xf>
    <xf numFmtId="0" fontId="10" fillId="2" borderId="31" xfId="0" applyFont="1" applyFill="1" applyBorder="1" applyAlignment="1">
      <alignment vertical="top" wrapText="1"/>
    </xf>
    <xf numFmtId="0" fontId="7" fillId="2" borderId="31" xfId="0" applyFont="1" applyFill="1" applyBorder="1" applyAlignment="1">
      <alignment horizontal="center" vertical="center"/>
    </xf>
    <xf numFmtId="0" fontId="2" fillId="2" borderId="31" xfId="0" applyFont="1" applyFill="1" applyBorder="1" applyAlignment="1">
      <alignment horizontal="center" vertical="center" wrapText="1"/>
    </xf>
    <xf numFmtId="0" fontId="4" fillId="0" borderId="21" xfId="0" applyFont="1" applyBorder="1" applyAlignment="1">
      <alignment horizontal="center" vertical="center"/>
    </xf>
    <xf numFmtId="0" fontId="10" fillId="0" borderId="21" xfId="0" applyFont="1" applyBorder="1" applyAlignment="1">
      <alignment horizontal="left" vertical="top" wrapText="1"/>
    </xf>
    <xf numFmtId="0" fontId="26" fillId="0" borderId="21" xfId="0" applyFont="1" applyBorder="1" applyAlignment="1">
      <alignment horizontal="center" vertical="center"/>
    </xf>
    <xf numFmtId="0" fontId="4" fillId="0" borderId="21" xfId="0" applyFont="1" applyBorder="1" applyAlignment="1">
      <alignment vertical="top"/>
    </xf>
    <xf numFmtId="0" fontId="4" fillId="0" borderId="21" xfId="0" applyFont="1" applyBorder="1" applyAlignment="1">
      <alignment horizontal="center" vertical="top" wrapText="1"/>
    </xf>
    <xf numFmtId="4" fontId="5" fillId="0" borderId="21" xfId="0" applyNumberFormat="1" applyFont="1" applyBorder="1" applyAlignment="1">
      <alignment horizontal="center" vertical="center" wrapText="1"/>
    </xf>
    <xf numFmtId="4" fontId="5" fillId="0" borderId="22" xfId="0" applyNumberFormat="1" applyFont="1" applyBorder="1" applyAlignment="1">
      <alignment horizontal="center" vertical="center" wrapText="1"/>
    </xf>
    <xf numFmtId="0" fontId="7" fillId="23" borderId="6" xfId="0" applyFont="1" applyFill="1" applyBorder="1" applyAlignment="1">
      <alignment vertical="center"/>
    </xf>
    <xf numFmtId="0" fontId="7" fillId="23" borderId="52" xfId="0" applyFont="1" applyFill="1" applyBorder="1" applyAlignment="1">
      <alignment vertical="center"/>
    </xf>
    <xf numFmtId="0" fontId="7" fillId="23" borderId="51" xfId="0" applyFont="1" applyFill="1" applyBorder="1" applyAlignment="1">
      <alignment horizontal="left" vertical="center" wrapText="1"/>
    </xf>
    <xf numFmtId="0" fontId="4" fillId="6" borderId="30" xfId="0" applyFont="1" applyFill="1" applyBorder="1" applyAlignment="1">
      <alignment vertical="center" wrapText="1"/>
    </xf>
    <xf numFmtId="4" fontId="5" fillId="6" borderId="30" xfId="0" applyNumberFormat="1" applyFont="1" applyFill="1" applyBorder="1" applyAlignment="1">
      <alignment vertical="center" wrapText="1"/>
    </xf>
    <xf numFmtId="0" fontId="4" fillId="0" borderId="40" xfId="0" applyFont="1" applyBorder="1" applyAlignment="1">
      <alignment vertical="center"/>
    </xf>
    <xf numFmtId="0" fontId="2" fillId="6" borderId="30" xfId="0" applyFont="1" applyFill="1" applyBorder="1" applyAlignment="1">
      <alignment vertical="center" wrapText="1"/>
    </xf>
    <xf numFmtId="4" fontId="6" fillId="6" borderId="5" xfId="0" applyNumberFormat="1" applyFont="1" applyFill="1" applyBorder="1" applyAlignment="1">
      <alignment horizontal="center" vertical="center" wrapText="1"/>
    </xf>
    <xf numFmtId="4" fontId="6" fillId="6" borderId="1" xfId="0" applyNumberFormat="1" applyFont="1" applyFill="1" applyBorder="1" applyAlignment="1">
      <alignment horizontal="center" vertical="center" wrapText="1"/>
    </xf>
    <xf numFmtId="4" fontId="6" fillId="4" borderId="1" xfId="0" applyNumberFormat="1" applyFont="1" applyFill="1" applyBorder="1" applyAlignment="1">
      <alignment horizontal="center" vertical="center" wrapText="1"/>
    </xf>
    <xf numFmtId="4" fontId="6" fillId="3" borderId="1" xfId="0" applyNumberFormat="1" applyFont="1" applyFill="1" applyBorder="1" applyAlignment="1">
      <alignment horizontal="center" vertical="center" wrapText="1"/>
    </xf>
    <xf numFmtId="4" fontId="6" fillId="3" borderId="3" xfId="0" applyNumberFormat="1" applyFont="1" applyFill="1" applyBorder="1" applyAlignment="1">
      <alignment horizontal="center" vertical="center" wrapText="1"/>
    </xf>
    <xf numFmtId="4" fontId="6" fillId="7" borderId="3" xfId="0" applyNumberFormat="1" applyFont="1" applyFill="1" applyBorder="1" applyAlignment="1">
      <alignment horizontal="center" vertical="center" wrapText="1"/>
    </xf>
    <xf numFmtId="0" fontId="4" fillId="9" borderId="9" xfId="0" applyFont="1" applyFill="1" applyBorder="1" applyAlignment="1">
      <alignment horizontal="left" vertical="top" wrapText="1"/>
    </xf>
    <xf numFmtId="4" fontId="6" fillId="9" borderId="3" xfId="0" applyNumberFormat="1" applyFont="1" applyFill="1" applyBorder="1" applyAlignment="1">
      <alignment horizontal="center" vertical="center" wrapText="1"/>
    </xf>
    <xf numFmtId="0" fontId="4" fillId="9" borderId="1" xfId="0" applyFont="1" applyFill="1" applyBorder="1" applyAlignment="1">
      <alignment horizontal="left" vertical="top" wrapText="1"/>
    </xf>
    <xf numFmtId="0" fontId="5" fillId="17" borderId="1" xfId="0" applyFont="1" applyFill="1" applyBorder="1" applyAlignment="1">
      <alignment vertical="top" wrapText="1"/>
    </xf>
    <xf numFmtId="0" fontId="7" fillId="6" borderId="30" xfId="0" applyFont="1" applyFill="1" applyBorder="1" applyAlignment="1">
      <alignment horizontal="center" vertical="center"/>
    </xf>
    <xf numFmtId="0" fontId="7" fillId="8" borderId="9" xfId="0" applyFont="1" applyFill="1" applyBorder="1" applyAlignment="1">
      <alignment horizontal="center" vertical="center"/>
    </xf>
    <xf numFmtId="4" fontId="4" fillId="0" borderId="21" xfId="0" applyNumberFormat="1" applyFont="1" applyBorder="1" applyAlignment="1">
      <alignment horizontal="center"/>
    </xf>
    <xf numFmtId="4" fontId="5" fillId="6" borderId="43" xfId="0" applyNumberFormat="1" applyFont="1" applyFill="1" applyBorder="1" applyAlignment="1">
      <alignment horizontal="center" vertical="center" wrapText="1"/>
    </xf>
    <xf numFmtId="0" fontId="7" fillId="0" borderId="39" xfId="0" applyFont="1" applyBorder="1" applyAlignment="1">
      <alignment vertical="center"/>
    </xf>
    <xf numFmtId="0" fontId="7" fillId="0" borderId="4" xfId="0" applyFont="1" applyBorder="1" applyAlignment="1">
      <alignment vertical="center"/>
    </xf>
    <xf numFmtId="0" fontId="2" fillId="9" borderId="3" xfId="0" applyFont="1" applyFill="1" applyBorder="1" applyAlignment="1">
      <alignment vertical="top" wrapText="1"/>
    </xf>
    <xf numFmtId="0" fontId="2" fillId="9" borderId="4" xfId="0" applyFont="1" applyFill="1" applyBorder="1" applyAlignment="1">
      <alignment vertical="top" wrapText="1"/>
    </xf>
    <xf numFmtId="0" fontId="2" fillId="9" borderId="5" xfId="0" applyFont="1" applyFill="1" applyBorder="1" applyAlignment="1">
      <alignment vertical="top" wrapText="1"/>
    </xf>
    <xf numFmtId="0" fontId="2" fillId="10" borderId="3" xfId="0" applyFont="1" applyFill="1" applyBorder="1" applyAlignment="1">
      <alignment vertical="top" wrapText="1"/>
    </xf>
    <xf numFmtId="0" fontId="2" fillId="10" borderId="4" xfId="0" applyFont="1" applyFill="1" applyBorder="1" applyAlignment="1">
      <alignment vertical="top" wrapText="1"/>
    </xf>
    <xf numFmtId="0" fontId="2" fillId="10" borderId="5" xfId="0" applyFont="1" applyFill="1" applyBorder="1" applyAlignment="1">
      <alignment vertical="top" wrapText="1"/>
    </xf>
    <xf numFmtId="0" fontId="3" fillId="8" borderId="6" xfId="0" applyFont="1" applyFill="1" applyBorder="1" applyAlignment="1">
      <alignment horizontal="center" vertical="center"/>
    </xf>
    <xf numFmtId="0" fontId="3" fillId="8" borderId="7" xfId="0" applyFont="1" applyFill="1" applyBorder="1" applyAlignment="1">
      <alignment horizontal="center" vertical="center"/>
    </xf>
    <xf numFmtId="0" fontId="2" fillId="7" borderId="3" xfId="0" applyFont="1" applyFill="1" applyBorder="1" applyAlignment="1">
      <alignment vertical="center" wrapText="1"/>
    </xf>
    <xf numFmtId="0" fontId="2" fillId="7" borderId="4" xfId="0" applyFont="1" applyFill="1" applyBorder="1" applyAlignment="1">
      <alignment vertical="center" wrapText="1"/>
    </xf>
    <xf numFmtId="0" fontId="2" fillId="7" borderId="5" xfId="0" applyFont="1" applyFill="1" applyBorder="1" applyAlignment="1">
      <alignment vertical="center" wrapText="1"/>
    </xf>
    <xf numFmtId="0" fontId="10" fillId="6" borderId="4" xfId="0" applyFont="1" applyFill="1" applyBorder="1" applyAlignment="1">
      <alignment horizontal="center" vertical="center" wrapText="1"/>
    </xf>
    <xf numFmtId="0" fontId="10" fillId="6" borderId="5" xfId="0" applyFont="1" applyFill="1" applyBorder="1" applyAlignment="1">
      <alignment horizontal="center" vertical="center" wrapText="1"/>
    </xf>
    <xf numFmtId="0" fontId="4" fillId="7" borderId="5" xfId="0" applyFont="1" applyFill="1" applyBorder="1" applyAlignment="1">
      <alignment horizontal="left" vertical="top" wrapText="1"/>
    </xf>
    <xf numFmtId="0" fontId="4" fillId="7" borderId="1" xfId="0" applyFont="1" applyFill="1" applyBorder="1" applyAlignment="1">
      <alignment horizontal="left" vertical="top" wrapText="1"/>
    </xf>
    <xf numFmtId="0" fontId="5" fillId="20" borderId="3" xfId="0" applyFont="1" applyFill="1" applyBorder="1" applyAlignment="1">
      <alignment horizontal="left" vertical="top" wrapText="1"/>
    </xf>
    <xf numFmtId="0" fontId="5" fillId="20" borderId="4" xfId="0" applyFont="1" applyFill="1" applyBorder="1" applyAlignment="1">
      <alignment horizontal="left" vertical="top" wrapText="1"/>
    </xf>
    <xf numFmtId="0" fontId="5" fillId="20" borderId="5" xfId="0" applyFont="1" applyFill="1" applyBorder="1" applyAlignment="1">
      <alignment horizontal="left" vertical="top" wrapText="1"/>
    </xf>
    <xf numFmtId="0" fontId="4" fillId="6" borderId="29"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4" fillId="7" borderId="35" xfId="0" applyFont="1" applyFill="1" applyBorder="1" applyAlignment="1">
      <alignment horizontal="center" vertical="center"/>
    </xf>
    <xf numFmtId="0" fontId="4" fillId="7" borderId="29" xfId="0" applyFont="1" applyFill="1" applyBorder="1" applyAlignment="1">
      <alignment horizontal="center" vertical="center"/>
    </xf>
    <xf numFmtId="0" fontId="4" fillId="3" borderId="3" xfId="0" applyFont="1" applyFill="1" applyBorder="1" applyAlignment="1">
      <alignment horizontal="center" vertical="center"/>
    </xf>
    <xf numFmtId="0" fontId="4" fillId="3" borderId="4" xfId="0" applyFont="1" applyFill="1" applyBorder="1" applyAlignment="1">
      <alignment horizontal="center" vertical="center"/>
    </xf>
    <xf numFmtId="0" fontId="4" fillId="3" borderId="5" xfId="0" applyFont="1" applyFill="1" applyBorder="1" applyAlignment="1">
      <alignment horizontal="center"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5" xfId="0" applyFont="1" applyFill="1" applyBorder="1" applyAlignment="1">
      <alignment horizontal="center" vertical="center"/>
    </xf>
    <xf numFmtId="0" fontId="6" fillId="0" borderId="0" xfId="0" applyFont="1" applyAlignment="1">
      <alignment horizontal="left" vertical="center"/>
    </xf>
    <xf numFmtId="0" fontId="4" fillId="3" borderId="3"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4" fillId="7" borderId="3" xfId="0" applyFont="1" applyFill="1" applyBorder="1" applyAlignment="1">
      <alignment horizontal="center" vertical="center" wrapText="1"/>
    </xf>
    <xf numFmtId="0" fontId="4" fillId="7" borderId="5"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4" fillId="7" borderId="3" xfId="0" applyFont="1" applyFill="1" applyBorder="1" applyAlignment="1">
      <alignment horizontal="center" vertical="center"/>
    </xf>
    <xf numFmtId="0" fontId="4" fillId="7" borderId="5" xfId="0" applyFont="1" applyFill="1" applyBorder="1" applyAlignment="1">
      <alignment horizontal="center" vertical="center"/>
    </xf>
    <xf numFmtId="0" fontId="5" fillId="22" borderId="3" xfId="0" applyFont="1" applyFill="1" applyBorder="1" applyAlignment="1">
      <alignment horizontal="left" vertical="top" wrapText="1"/>
    </xf>
    <xf numFmtId="0" fontId="5" fillId="22" borderId="5" xfId="0" applyFont="1" applyFill="1" applyBorder="1" applyAlignment="1">
      <alignment horizontal="left" vertical="top" wrapText="1"/>
    </xf>
    <xf numFmtId="0" fontId="5" fillId="14" borderId="3" xfId="0" applyFont="1" applyFill="1" applyBorder="1" applyAlignment="1">
      <alignment horizontal="left" vertical="top" wrapText="1"/>
    </xf>
    <xf numFmtId="0" fontId="5" fillId="14" borderId="4" xfId="0" applyFont="1" applyFill="1" applyBorder="1" applyAlignment="1">
      <alignment horizontal="left" vertical="top" wrapText="1"/>
    </xf>
    <xf numFmtId="0" fontId="5" fillId="14" borderId="5" xfId="0" applyFont="1" applyFill="1" applyBorder="1" applyAlignment="1">
      <alignment horizontal="left" vertical="top" wrapText="1"/>
    </xf>
    <xf numFmtId="0" fontId="5" fillId="19" borderId="3" xfId="0" applyFont="1" applyFill="1" applyBorder="1" applyAlignment="1">
      <alignment horizontal="left" vertical="top" wrapText="1"/>
    </xf>
    <xf numFmtId="0" fontId="5" fillId="19" borderId="4" xfId="0" applyFont="1" applyFill="1" applyBorder="1" applyAlignment="1">
      <alignment horizontal="left" vertical="top" wrapText="1"/>
    </xf>
    <xf numFmtId="0" fontId="5" fillId="19" borderId="5" xfId="0" applyFont="1" applyFill="1" applyBorder="1" applyAlignment="1">
      <alignment horizontal="left" vertical="top" wrapText="1"/>
    </xf>
    <xf numFmtId="0" fontId="10" fillId="9" borderId="3" xfId="0" applyFont="1" applyFill="1" applyBorder="1" applyAlignment="1">
      <alignment horizontal="center" vertical="center" wrapText="1"/>
    </xf>
    <xf numFmtId="0" fontId="10" fillId="9" borderId="4" xfId="0" applyFont="1" applyFill="1" applyBorder="1" applyAlignment="1">
      <alignment horizontal="center" vertical="center" wrapText="1"/>
    </xf>
    <xf numFmtId="0" fontId="10" fillId="9" borderId="5"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5" xfId="0" applyFont="1" applyFill="1" applyBorder="1" applyAlignment="1">
      <alignment horizontal="center" vertical="center" wrapText="1"/>
    </xf>
    <xf numFmtId="0" fontId="4" fillId="0" borderId="21" xfId="0" applyFont="1" applyBorder="1" applyAlignment="1">
      <alignment horizontal="center"/>
    </xf>
    <xf numFmtId="0" fontId="4" fillId="7" borderId="30" xfId="0" applyFont="1" applyFill="1" applyBorder="1" applyAlignment="1">
      <alignment horizontal="left" vertical="top" wrapText="1"/>
    </xf>
    <xf numFmtId="0" fontId="4" fillId="7" borderId="4" xfId="0" applyFont="1" applyFill="1" applyBorder="1" applyAlignment="1">
      <alignment horizontal="left" vertical="top" wrapText="1"/>
    </xf>
    <xf numFmtId="0" fontId="10" fillId="2" borderId="30" xfId="0" applyFont="1" applyFill="1" applyBorder="1" applyAlignment="1">
      <alignment horizontal="center" vertical="center" wrapText="1"/>
    </xf>
    <xf numFmtId="0" fontId="10" fillId="2" borderId="4"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2" fillId="15" borderId="3" xfId="0" applyFont="1" applyFill="1" applyBorder="1" applyAlignment="1">
      <alignment horizontal="left" vertical="top" wrapText="1"/>
    </xf>
    <xf numFmtId="0" fontId="2" fillId="15" borderId="5" xfId="0" applyFont="1" applyFill="1" applyBorder="1" applyAlignment="1">
      <alignment horizontal="left" vertical="top" wrapText="1"/>
    </xf>
    <xf numFmtId="0" fontId="4" fillId="6" borderId="30" xfId="0" applyFont="1" applyFill="1" applyBorder="1" applyAlignment="1">
      <alignment horizontal="center" vertical="center" wrapText="1"/>
    </xf>
    <xf numFmtId="0" fontId="4" fillId="6" borderId="4" xfId="0" applyFont="1" applyFill="1" applyBorder="1" applyAlignment="1">
      <alignment horizontal="center" vertical="center" wrapText="1"/>
    </xf>
    <xf numFmtId="0" fontId="4" fillId="6" borderId="5" xfId="0" applyFont="1" applyFill="1" applyBorder="1" applyAlignment="1">
      <alignment horizontal="center" vertical="center" wrapText="1"/>
    </xf>
    <xf numFmtId="0" fontId="4" fillId="0" borderId="32" xfId="0" applyFont="1" applyBorder="1" applyAlignment="1">
      <alignment horizontal="center"/>
    </xf>
    <xf numFmtId="0" fontId="4" fillId="6" borderId="1" xfId="0" applyFont="1" applyFill="1" applyBorder="1" applyAlignment="1">
      <alignment horizontal="center" vertical="center" wrapText="1"/>
    </xf>
    <xf numFmtId="0" fontId="4" fillId="7" borderId="29" xfId="0" applyFont="1" applyFill="1" applyBorder="1" applyAlignment="1">
      <alignment vertical="center" wrapText="1"/>
    </xf>
    <xf numFmtId="0" fontId="4" fillId="7" borderId="9" xfId="0" applyFont="1" applyFill="1" applyBorder="1" applyAlignment="1">
      <alignment vertical="center" wrapText="1"/>
    </xf>
    <xf numFmtId="0" fontId="4" fillId="3" borderId="28" xfId="0" applyFont="1" applyFill="1" applyBorder="1" applyAlignment="1">
      <alignment horizontal="center" vertical="center"/>
    </xf>
    <xf numFmtId="0" fontId="4" fillId="3" borderId="39" xfId="0" applyFont="1" applyFill="1" applyBorder="1" applyAlignment="1">
      <alignment horizontal="center" vertical="center"/>
    </xf>
    <xf numFmtId="0" fontId="4" fillId="15" borderId="35" xfId="0" applyFont="1" applyFill="1" applyBorder="1" applyAlignment="1">
      <alignment horizontal="left" vertical="top" wrapText="1"/>
    </xf>
    <xf numFmtId="0" fontId="4" fillId="15" borderId="27" xfId="0" applyFont="1" applyFill="1" applyBorder="1" applyAlignment="1">
      <alignment horizontal="left" vertical="top" wrapText="1"/>
    </xf>
    <xf numFmtId="0" fontId="4" fillId="4" borderId="1" xfId="0" applyFont="1" applyFill="1" applyBorder="1" applyAlignment="1">
      <alignment horizontal="center" vertical="center"/>
    </xf>
    <xf numFmtId="0" fontId="4" fillId="16" borderId="1" xfId="0" applyFont="1" applyFill="1" applyBorder="1" applyAlignment="1">
      <alignment horizontal="left" vertical="top" wrapText="1"/>
    </xf>
    <xf numFmtId="0" fontId="4" fillId="4" borderId="5" xfId="0" applyFont="1" applyFill="1" applyBorder="1" applyAlignment="1">
      <alignment horizontal="center" vertical="center" wrapText="1"/>
    </xf>
    <xf numFmtId="0" fontId="4" fillId="0" borderId="32" xfId="0" applyFont="1" applyBorder="1" applyAlignment="1">
      <alignment horizontal="center" vertical="center"/>
    </xf>
    <xf numFmtId="0" fontId="7" fillId="2" borderId="30"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32" xfId="0" applyFont="1" applyFill="1" applyBorder="1" applyAlignment="1">
      <alignment horizontal="center" vertical="center"/>
    </xf>
    <xf numFmtId="0" fontId="4" fillId="7" borderId="30" xfId="0" applyFont="1" applyFill="1" applyBorder="1" applyAlignment="1">
      <alignment horizontal="left" vertical="center" wrapText="1"/>
    </xf>
    <xf numFmtId="0" fontId="4" fillId="7" borderId="4" xfId="0" applyFont="1" applyFill="1" applyBorder="1" applyAlignment="1">
      <alignment horizontal="left" vertical="center"/>
    </xf>
    <xf numFmtId="0" fontId="4" fillId="7" borderId="32" xfId="0" applyFont="1" applyFill="1" applyBorder="1" applyAlignment="1">
      <alignment horizontal="left" vertical="center"/>
    </xf>
    <xf numFmtId="0" fontId="4" fillId="2" borderId="61" xfId="0" applyFont="1" applyFill="1" applyBorder="1" applyAlignment="1">
      <alignment horizontal="center" vertical="center" wrapText="1"/>
    </xf>
    <xf numFmtId="0" fontId="4" fillId="2" borderId="39" xfId="0" applyFont="1" applyFill="1" applyBorder="1" applyAlignment="1">
      <alignment horizontal="center" vertical="center" wrapText="1"/>
    </xf>
    <xf numFmtId="0" fontId="4" fillId="2" borderId="52" xfId="0" applyFont="1" applyFill="1" applyBorder="1" applyAlignment="1">
      <alignment horizontal="center" vertical="center" wrapText="1"/>
    </xf>
    <xf numFmtId="0" fontId="4" fillId="7" borderId="5" xfId="0" applyFont="1" applyFill="1" applyBorder="1" applyAlignment="1">
      <alignment vertical="center" wrapText="1"/>
    </xf>
    <xf numFmtId="0" fontId="4" fillId="7" borderId="1" xfId="0" applyFont="1" applyFill="1" applyBorder="1" applyAlignment="1">
      <alignment vertical="center" wrapText="1"/>
    </xf>
    <xf numFmtId="0" fontId="4" fillId="9" borderId="1" xfId="0" applyFont="1" applyFill="1" applyBorder="1" applyAlignment="1">
      <alignment vertical="top" wrapText="1"/>
    </xf>
    <xf numFmtId="0" fontId="4" fillId="10" borderId="1" xfId="0" applyFont="1" applyFill="1" applyBorder="1" applyAlignment="1">
      <alignment vertical="top" wrapText="1"/>
    </xf>
    <xf numFmtId="0" fontId="4" fillId="10" borderId="3" xfId="0" applyFont="1" applyFill="1" applyBorder="1" applyAlignment="1">
      <alignment vertical="top" wrapText="1"/>
    </xf>
    <xf numFmtId="0" fontId="4" fillId="6" borderId="3" xfId="0" applyFont="1" applyFill="1" applyBorder="1" applyAlignment="1">
      <alignment horizontal="center" vertical="center" wrapText="1"/>
    </xf>
    <xf numFmtId="0" fontId="7" fillId="3" borderId="30" xfId="0" applyFont="1" applyFill="1" applyBorder="1" applyAlignment="1">
      <alignment horizontal="center" vertical="center"/>
    </xf>
    <xf numFmtId="0" fontId="7" fillId="3" borderId="4" xfId="0" applyFont="1" applyFill="1" applyBorder="1" applyAlignment="1">
      <alignment horizontal="center" vertical="center"/>
    </xf>
    <xf numFmtId="0" fontId="7" fillId="3" borderId="32" xfId="0" applyFont="1" applyFill="1" applyBorder="1" applyAlignment="1">
      <alignment horizontal="center" vertical="center"/>
    </xf>
    <xf numFmtId="0" fontId="4" fillId="15" borderId="30" xfId="0" applyFont="1" applyFill="1" applyBorder="1" applyAlignment="1">
      <alignment horizontal="left" vertical="top" wrapText="1"/>
    </xf>
    <xf numFmtId="0" fontId="4" fillId="15" borderId="4" xfId="0" applyFont="1" applyFill="1" applyBorder="1" applyAlignment="1">
      <alignment horizontal="left" vertical="top" wrapText="1"/>
    </xf>
    <xf numFmtId="0" fontId="4" fillId="15" borderId="32" xfId="0" applyFont="1" applyFill="1" applyBorder="1" applyAlignment="1">
      <alignment horizontal="left" vertical="top" wrapText="1"/>
    </xf>
    <xf numFmtId="0" fontId="4" fillId="3" borderId="61" xfId="0" applyFont="1" applyFill="1" applyBorder="1" applyAlignment="1">
      <alignment horizontal="center" vertical="top" wrapText="1"/>
    </xf>
    <xf numFmtId="0" fontId="4" fillId="3" borderId="39" xfId="0" applyFont="1" applyFill="1" applyBorder="1" applyAlignment="1">
      <alignment horizontal="center" vertical="top" wrapText="1"/>
    </xf>
    <xf numFmtId="0" fontId="4" fillId="3" borderId="52" xfId="0" applyFont="1" applyFill="1" applyBorder="1" applyAlignment="1">
      <alignment horizontal="center" vertical="top" wrapText="1"/>
    </xf>
    <xf numFmtId="0" fontId="7" fillId="8" borderId="8" xfId="0" applyFont="1" applyFill="1" applyBorder="1" applyAlignment="1">
      <alignment horizontal="left" vertical="center"/>
    </xf>
    <xf numFmtId="0" fontId="7" fillId="8" borderId="33" xfId="0" applyFont="1" applyFill="1" applyBorder="1" applyAlignment="1">
      <alignment horizontal="left" vertical="center"/>
    </xf>
    <xf numFmtId="0" fontId="7" fillId="8" borderId="9" xfId="0" applyFont="1" applyFill="1" applyBorder="1" applyAlignment="1">
      <alignment horizontal="left" vertical="center"/>
    </xf>
    <xf numFmtId="0" fontId="10" fillId="6" borderId="27" xfId="0" applyFont="1" applyFill="1" applyBorder="1" applyAlignment="1">
      <alignment horizontal="center" vertical="center" wrapText="1"/>
    </xf>
    <xf numFmtId="0" fontId="10" fillId="3" borderId="3" xfId="0" applyFont="1" applyFill="1" applyBorder="1" applyAlignment="1">
      <alignment horizontal="center" vertical="center"/>
    </xf>
    <xf numFmtId="0" fontId="10" fillId="3" borderId="4" xfId="0" applyFont="1" applyFill="1" applyBorder="1" applyAlignment="1">
      <alignment horizontal="center" vertical="center"/>
    </xf>
    <xf numFmtId="0" fontId="5" fillId="3" borderId="3"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4" fillId="0" borderId="1" xfId="0" applyFont="1" applyBorder="1" applyAlignment="1">
      <alignment horizontal="center"/>
    </xf>
    <xf numFmtId="0" fontId="2" fillId="7" borderId="4" xfId="0" applyFont="1" applyFill="1" applyBorder="1" applyAlignment="1">
      <alignment horizontal="left" vertical="center" wrapText="1"/>
    </xf>
    <xf numFmtId="0" fontId="4" fillId="9" borderId="3" xfId="0" applyFont="1" applyFill="1" applyBorder="1" applyAlignment="1">
      <alignment vertical="top" wrapText="1"/>
    </xf>
    <xf numFmtId="0" fontId="4" fillId="9" borderId="4" xfId="0" applyFont="1" applyFill="1" applyBorder="1" applyAlignment="1">
      <alignment vertical="top" wrapText="1"/>
    </xf>
    <xf numFmtId="0" fontId="7" fillId="0" borderId="0" xfId="0" applyFont="1"/>
    <xf numFmtId="0" fontId="4" fillId="0" borderId="0" xfId="0" applyFont="1"/>
    <xf numFmtId="0" fontId="4" fillId="7" borderId="3" xfId="0" applyFont="1" applyFill="1" applyBorder="1" applyAlignment="1">
      <alignment horizontal="left" vertical="top" wrapText="1"/>
    </xf>
    <xf numFmtId="0" fontId="10" fillId="4" borderId="1" xfId="0" applyFont="1" applyFill="1" applyBorder="1" applyAlignment="1">
      <alignment horizontal="center" vertical="center" wrapText="1"/>
    </xf>
    <xf numFmtId="0" fontId="7" fillId="0" borderId="0" xfId="0" applyFont="1" applyAlignment="1">
      <alignment horizontal="left"/>
    </xf>
    <xf numFmtId="0" fontId="4" fillId="15" borderId="3" xfId="0" applyFont="1" applyFill="1" applyBorder="1" applyAlignment="1">
      <alignment horizontal="left" vertical="top" wrapText="1"/>
    </xf>
    <xf numFmtId="0" fontId="4" fillId="15" borderId="5" xfId="0" applyFont="1" applyFill="1" applyBorder="1" applyAlignment="1">
      <alignment horizontal="left" vertical="top" wrapText="1"/>
    </xf>
    <xf numFmtId="0" fontId="7" fillId="3" borderId="3" xfId="0" applyFont="1" applyFill="1" applyBorder="1" applyAlignment="1">
      <alignment horizontal="center" vertical="center" wrapText="1"/>
    </xf>
    <xf numFmtId="0" fontId="7" fillId="3" borderId="5" xfId="0" applyFont="1" applyFill="1" applyBorder="1" applyAlignment="1">
      <alignment horizontal="center" vertical="center" wrapText="1"/>
    </xf>
    <xf numFmtId="0" fontId="4" fillId="0" borderId="0" xfId="0" applyFont="1" applyAlignment="1">
      <alignment horizontal="center"/>
    </xf>
    <xf numFmtId="0" fontId="10" fillId="6" borderId="1" xfId="0" applyFont="1" applyFill="1" applyBorder="1" applyAlignment="1">
      <alignment horizontal="center" vertical="center" wrapText="1"/>
    </xf>
    <xf numFmtId="0" fontId="7" fillId="0" borderId="0" xfId="0" applyFont="1" applyAlignment="1">
      <alignment vertical="center"/>
    </xf>
    <xf numFmtId="0" fontId="5" fillId="20" borderId="1" xfId="0" applyFont="1" applyFill="1" applyBorder="1" applyAlignment="1">
      <alignment vertical="top" wrapText="1"/>
    </xf>
    <xf numFmtId="0" fontId="4" fillId="4" borderId="1" xfId="0" applyFont="1" applyFill="1" applyBorder="1" applyAlignment="1">
      <alignment horizontal="center" vertical="center" wrapText="1"/>
    </xf>
    <xf numFmtId="0" fontId="4" fillId="6" borderId="45" xfId="0" applyFont="1" applyFill="1" applyBorder="1" applyAlignment="1">
      <alignment horizontal="center" vertical="center" wrapText="1"/>
    </xf>
    <xf numFmtId="0" fontId="4" fillId="6" borderId="47" xfId="0" applyFont="1" applyFill="1" applyBorder="1" applyAlignment="1">
      <alignment horizontal="center" vertical="center" wrapText="1"/>
    </xf>
    <xf numFmtId="0" fontId="5" fillId="24" borderId="3" xfId="0" applyFont="1" applyFill="1" applyBorder="1" applyAlignment="1">
      <alignment horizontal="left" vertical="top" wrapText="1"/>
    </xf>
    <xf numFmtId="0" fontId="5" fillId="24" borderId="4" xfId="0" applyFont="1" applyFill="1" applyBorder="1" applyAlignment="1">
      <alignment horizontal="left" vertical="top" wrapText="1"/>
    </xf>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7" fillId="0" borderId="21" xfId="0" applyFont="1" applyBorder="1" applyAlignment="1">
      <alignment horizontal="center" vertical="center"/>
    </xf>
    <xf numFmtId="0" fontId="9" fillId="0" borderId="11" xfId="0" applyFont="1" applyBorder="1" applyAlignment="1">
      <alignment horizontal="center" vertical="center"/>
    </xf>
    <xf numFmtId="0" fontId="9" fillId="0" borderId="14" xfId="0" applyFont="1" applyBorder="1" applyAlignment="1">
      <alignment horizontal="center" vertical="center"/>
    </xf>
    <xf numFmtId="0" fontId="9" fillId="0" borderId="12" xfId="0" applyFont="1" applyBorder="1" applyAlignment="1">
      <alignment horizontal="center"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15" xfId="0" applyFont="1" applyBorder="1" applyAlignment="1">
      <alignment horizontal="center" vertical="center"/>
    </xf>
  </cellXfs>
  <cellStyles count="3">
    <cellStyle name="Normalny" xfId="0" builtinId="0"/>
    <cellStyle name="Normalny 2" xfId="1" xr:uid="{C6B43818-946A-4F89-B22D-DA36F7EED301}"/>
    <cellStyle name="Normalny 3" xfId="2" xr:uid="{EAB5A1F8-77D8-42EF-99CD-FD14A40880CD}"/>
  </cellStyles>
  <dxfs count="0"/>
  <tableStyles count="0" defaultTableStyle="TableStyleMedium2" defaultPivotStyle="PivotStyleLight16"/>
  <colors>
    <mruColors>
      <color rgb="FFCFBF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Motyw pakietu Office 2013–2022">
  <a:themeElements>
    <a:clrScheme name="Pakiet 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5AA443-6685-45F4-A684-72077E12EE29}">
  <dimension ref="A1:G23"/>
  <sheetViews>
    <sheetView workbookViewId="0">
      <selection activeCell="C3" sqref="C3"/>
    </sheetView>
  </sheetViews>
  <sheetFormatPr defaultRowHeight="14.4" x14ac:dyDescent="0.3"/>
  <cols>
    <col min="1" max="1" width="3.5546875" customWidth="1"/>
    <col min="2" max="2" width="21.33203125" customWidth="1"/>
    <col min="3" max="3" width="26.88671875" customWidth="1"/>
    <col min="4" max="4" width="12.6640625" customWidth="1"/>
    <col min="5" max="5" width="33.44140625" customWidth="1"/>
    <col min="6" max="6" width="32.5546875" customWidth="1"/>
    <col min="7" max="7" width="31.33203125" customWidth="1"/>
  </cols>
  <sheetData>
    <row r="1" spans="1:7" ht="37.950000000000003" customHeight="1" thickBot="1" x14ac:dyDescent="0.35">
      <c r="A1" s="388" t="s">
        <v>0</v>
      </c>
      <c r="B1" s="389"/>
      <c r="C1" s="389"/>
      <c r="D1" s="389"/>
      <c r="E1" s="389"/>
      <c r="F1" s="389"/>
      <c r="G1" s="389"/>
    </row>
    <row r="2" spans="1:7" ht="25.95" customHeight="1" x14ac:dyDescent="0.3">
      <c r="A2" s="8" t="s">
        <v>1</v>
      </c>
      <c r="B2" s="6" t="s">
        <v>2</v>
      </c>
      <c r="C2" s="13" t="s">
        <v>3</v>
      </c>
      <c r="D2" s="21" t="s">
        <v>4</v>
      </c>
      <c r="E2" s="12" t="s">
        <v>5</v>
      </c>
      <c r="F2" s="7" t="s">
        <v>6</v>
      </c>
      <c r="G2" s="7" t="s">
        <v>7</v>
      </c>
    </row>
    <row r="3" spans="1:7" ht="35.25" customHeight="1" x14ac:dyDescent="0.3">
      <c r="A3" s="1">
        <v>1</v>
      </c>
      <c r="B3" s="2" t="s">
        <v>8</v>
      </c>
      <c r="C3" s="23"/>
      <c r="D3" s="9"/>
      <c r="E3" s="390"/>
      <c r="F3" s="17"/>
      <c r="G3" s="3"/>
    </row>
    <row r="4" spans="1:7" ht="43.95" customHeight="1" x14ac:dyDescent="0.3">
      <c r="A4" s="1">
        <v>2</v>
      </c>
      <c r="B4" s="2" t="s">
        <v>8</v>
      </c>
      <c r="C4" s="14"/>
      <c r="D4" s="9"/>
      <c r="E4" s="391"/>
      <c r="F4" s="17"/>
      <c r="G4" s="3"/>
    </row>
    <row r="5" spans="1:7" ht="46.2" customHeight="1" x14ac:dyDescent="0.3">
      <c r="A5" s="1">
        <v>3</v>
      </c>
      <c r="B5" s="2" t="s">
        <v>8</v>
      </c>
      <c r="C5" s="14"/>
      <c r="D5" s="9"/>
      <c r="E5" s="391"/>
      <c r="F5" s="17"/>
      <c r="G5" s="3"/>
    </row>
    <row r="6" spans="1:7" ht="38.4" customHeight="1" x14ac:dyDescent="0.3">
      <c r="A6" s="1">
        <v>4</v>
      </c>
      <c r="B6" s="2" t="s">
        <v>8</v>
      </c>
      <c r="C6" s="14"/>
      <c r="D6" s="9"/>
      <c r="E6" s="391"/>
      <c r="F6" s="17"/>
      <c r="G6" s="3"/>
    </row>
    <row r="7" spans="1:7" ht="48" customHeight="1" x14ac:dyDescent="0.3">
      <c r="A7" s="1">
        <v>5</v>
      </c>
      <c r="B7" s="2" t="s">
        <v>8</v>
      </c>
      <c r="C7" s="14"/>
      <c r="D7" s="9"/>
      <c r="E7" s="391"/>
      <c r="F7" s="17"/>
      <c r="G7" s="3"/>
    </row>
    <row r="8" spans="1:7" ht="42" customHeight="1" x14ac:dyDescent="0.3">
      <c r="A8" s="1">
        <v>6</v>
      </c>
      <c r="B8" s="2"/>
      <c r="C8" s="14"/>
      <c r="D8" s="9"/>
      <c r="E8" s="391"/>
      <c r="F8" s="17"/>
      <c r="G8" s="3"/>
    </row>
    <row r="9" spans="1:7" ht="43.2" customHeight="1" x14ac:dyDescent="0.3">
      <c r="A9" s="1">
        <v>7</v>
      </c>
      <c r="B9" s="2"/>
      <c r="C9" s="14"/>
      <c r="D9" s="9"/>
      <c r="E9" s="391"/>
      <c r="F9" s="17"/>
      <c r="G9" s="3"/>
    </row>
    <row r="10" spans="1:7" ht="31.5" customHeight="1" x14ac:dyDescent="0.3">
      <c r="A10" s="1">
        <v>8</v>
      </c>
      <c r="B10" s="2"/>
      <c r="C10" s="14"/>
      <c r="D10" s="9"/>
      <c r="E10" s="392"/>
      <c r="F10" s="17"/>
      <c r="G10" s="3"/>
    </row>
    <row r="11" spans="1:7" ht="32.25" customHeight="1" x14ac:dyDescent="0.3">
      <c r="A11" s="1">
        <v>9</v>
      </c>
      <c r="B11" s="4" t="s">
        <v>9</v>
      </c>
      <c r="C11" s="15"/>
      <c r="D11" s="10"/>
      <c r="E11" s="382"/>
      <c r="F11" s="17"/>
      <c r="G11" s="3"/>
    </row>
    <row r="12" spans="1:7" ht="34.5" customHeight="1" x14ac:dyDescent="0.3">
      <c r="A12" s="1">
        <v>10</v>
      </c>
      <c r="B12" s="4" t="s">
        <v>9</v>
      </c>
      <c r="C12" s="19"/>
      <c r="D12" s="10"/>
      <c r="E12" s="383"/>
      <c r="F12" s="17"/>
      <c r="G12" s="3"/>
    </row>
    <row r="13" spans="1:7" ht="33.75" customHeight="1" x14ac:dyDescent="0.3">
      <c r="A13" s="1">
        <v>11</v>
      </c>
      <c r="B13" s="4" t="s">
        <v>9</v>
      </c>
      <c r="C13" s="19"/>
      <c r="D13" s="10"/>
      <c r="E13" s="383"/>
      <c r="F13" s="17"/>
      <c r="G13" s="3"/>
    </row>
    <row r="14" spans="1:7" ht="34.200000000000003" customHeight="1" x14ac:dyDescent="0.3">
      <c r="A14" s="1">
        <v>12</v>
      </c>
      <c r="B14" s="4" t="s">
        <v>9</v>
      </c>
      <c r="C14" s="15"/>
      <c r="D14" s="10"/>
      <c r="E14" s="383"/>
      <c r="F14" s="17"/>
      <c r="G14" s="3"/>
    </row>
    <row r="15" spans="1:7" ht="29.25" customHeight="1" x14ac:dyDescent="0.3">
      <c r="A15" s="1">
        <v>13</v>
      </c>
      <c r="B15" s="4"/>
      <c r="C15" s="15"/>
      <c r="D15" s="10"/>
      <c r="E15" s="383"/>
      <c r="F15" s="18"/>
      <c r="G15" s="3"/>
    </row>
    <row r="16" spans="1:7" ht="30" customHeight="1" x14ac:dyDescent="0.3">
      <c r="A16" s="1">
        <v>14</v>
      </c>
      <c r="B16" s="4"/>
      <c r="C16" s="15"/>
      <c r="D16" s="10"/>
      <c r="E16" s="384"/>
      <c r="F16" s="18"/>
      <c r="G16" s="3"/>
    </row>
    <row r="17" spans="1:7" ht="36.6" customHeight="1" x14ac:dyDescent="0.3">
      <c r="A17" s="1">
        <v>15</v>
      </c>
      <c r="B17" s="5" t="s">
        <v>10</v>
      </c>
      <c r="C17" s="20"/>
      <c r="D17" s="11"/>
      <c r="E17" s="385"/>
      <c r="F17" s="17"/>
      <c r="G17" s="3"/>
    </row>
    <row r="18" spans="1:7" ht="36.6" customHeight="1" x14ac:dyDescent="0.3">
      <c r="A18" s="1">
        <v>16</v>
      </c>
      <c r="B18" s="5" t="s">
        <v>10</v>
      </c>
      <c r="C18" s="20"/>
      <c r="D18" s="11"/>
      <c r="E18" s="386"/>
      <c r="F18" s="17"/>
      <c r="G18" s="3"/>
    </row>
    <row r="19" spans="1:7" ht="36" customHeight="1" x14ac:dyDescent="0.3">
      <c r="A19" s="1">
        <v>17</v>
      </c>
      <c r="B19" s="5" t="s">
        <v>10</v>
      </c>
      <c r="C19" s="20"/>
      <c r="D19" s="11"/>
      <c r="E19" s="386"/>
      <c r="F19" s="17"/>
      <c r="G19" s="3"/>
    </row>
    <row r="20" spans="1:7" ht="42" customHeight="1" x14ac:dyDescent="0.3">
      <c r="A20" s="1">
        <v>18</v>
      </c>
      <c r="B20" s="5"/>
      <c r="C20" s="16"/>
      <c r="D20" s="11"/>
      <c r="E20" s="386"/>
      <c r="F20" s="17"/>
      <c r="G20" s="3"/>
    </row>
    <row r="21" spans="1:7" ht="40.200000000000003" customHeight="1" x14ac:dyDescent="0.3">
      <c r="A21" s="1">
        <v>19</v>
      </c>
      <c r="B21" s="5"/>
      <c r="C21" s="16"/>
      <c r="D21" s="11"/>
      <c r="E21" s="386"/>
      <c r="F21" s="17"/>
      <c r="G21" s="3"/>
    </row>
    <row r="22" spans="1:7" ht="49.2" customHeight="1" x14ac:dyDescent="0.3">
      <c r="A22" s="1">
        <v>20</v>
      </c>
      <c r="B22" s="5"/>
      <c r="C22" s="16"/>
      <c r="D22" s="11"/>
      <c r="E22" s="387"/>
      <c r="F22" s="17"/>
      <c r="G22" s="3"/>
    </row>
    <row r="23" spans="1:7" x14ac:dyDescent="0.3">
      <c r="D23">
        <f>SUM(D3:D22)</f>
        <v>0</v>
      </c>
    </row>
  </sheetData>
  <mergeCells count="4">
    <mergeCell ref="E11:E16"/>
    <mergeCell ref="E17:E22"/>
    <mergeCell ref="A1:G1"/>
    <mergeCell ref="E3:E10"/>
  </mergeCells>
  <pageMargins left="0.7" right="0.7" top="0.75" bottom="0.75" header="0.3" footer="0.3"/>
  <pageSetup paperSize="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47AFFB-71A0-4B03-9F42-2DD675DC9208}">
  <sheetPr>
    <pageSetUpPr fitToPage="1"/>
  </sheetPr>
  <dimension ref="A1:M14"/>
  <sheetViews>
    <sheetView workbookViewId="0"/>
  </sheetViews>
  <sheetFormatPr defaultColWidth="8.88671875" defaultRowHeight="13.2" x14ac:dyDescent="0.25"/>
  <cols>
    <col min="1" max="1" width="5.88671875" style="57" customWidth="1"/>
    <col min="2" max="2" width="21.109375" style="57" customWidth="1"/>
    <col min="3" max="3" width="32.88671875" style="54" customWidth="1"/>
    <col min="4" max="4" width="15.88671875" style="57" customWidth="1"/>
    <col min="5" max="6" width="34.109375" style="57" customWidth="1"/>
    <col min="7" max="7" width="30.44140625" style="57" customWidth="1"/>
    <col min="8" max="8" width="15.44140625" style="57" customWidth="1"/>
    <col min="9" max="9" width="17.5546875" style="57" customWidth="1"/>
    <col min="10" max="10" width="14.6640625" style="78" customWidth="1"/>
    <col min="11" max="16384" width="8.88671875" style="57"/>
  </cols>
  <sheetData>
    <row r="1" spans="1:13" x14ac:dyDescent="0.25">
      <c r="A1" s="56" t="s">
        <v>338</v>
      </c>
    </row>
    <row r="2" spans="1:13" x14ac:dyDescent="0.25">
      <c r="A2" s="480" t="s">
        <v>309</v>
      </c>
      <c r="B2" s="481"/>
      <c r="C2" s="481"/>
      <c r="D2" s="481"/>
      <c r="E2" s="481"/>
      <c r="F2" s="481"/>
      <c r="G2" s="481"/>
      <c r="H2" s="481"/>
      <c r="I2" s="481"/>
      <c r="J2" s="482"/>
    </row>
    <row r="3" spans="1:13" ht="53.4" thickBot="1" x14ac:dyDescent="0.3">
      <c r="A3" s="359" t="s">
        <v>254</v>
      </c>
      <c r="B3" s="360" t="s">
        <v>2</v>
      </c>
      <c r="C3" s="361" t="s">
        <v>3</v>
      </c>
      <c r="D3" s="317" t="s">
        <v>35</v>
      </c>
      <c r="E3" s="211" t="s">
        <v>5</v>
      </c>
      <c r="F3" s="212" t="s">
        <v>7</v>
      </c>
      <c r="G3" s="213" t="s">
        <v>34</v>
      </c>
      <c r="H3" s="214" t="s">
        <v>28</v>
      </c>
      <c r="I3" s="214" t="s">
        <v>27</v>
      </c>
      <c r="J3" s="215" t="s">
        <v>24</v>
      </c>
    </row>
    <row r="4" spans="1:13" ht="333.75" customHeight="1" x14ac:dyDescent="0.25">
      <c r="A4" s="364" t="s">
        <v>61</v>
      </c>
      <c r="B4" s="362" t="s">
        <v>152</v>
      </c>
      <c r="C4" s="362" t="s">
        <v>306</v>
      </c>
      <c r="D4" s="376">
        <v>1</v>
      </c>
      <c r="E4" s="181" t="s">
        <v>238</v>
      </c>
      <c r="F4" s="365" t="s">
        <v>210</v>
      </c>
      <c r="G4" s="362" t="s">
        <v>211</v>
      </c>
      <c r="H4" s="363"/>
      <c r="I4" s="363"/>
      <c r="J4" s="379">
        <f>SUM(H4:I4)</f>
        <v>0</v>
      </c>
      <c r="M4" s="57" t="s">
        <v>37</v>
      </c>
    </row>
    <row r="5" spans="1:13" ht="12.75" customHeight="1" thickBot="1" x14ac:dyDescent="0.3">
      <c r="A5" s="86"/>
      <c r="B5" s="433" t="s">
        <v>25</v>
      </c>
      <c r="C5" s="433"/>
      <c r="D5" s="62">
        <f>SUM(D4:D4)</f>
        <v>1</v>
      </c>
      <c r="E5" s="62"/>
      <c r="F5" s="62"/>
      <c r="G5" s="62"/>
      <c r="H5" s="63">
        <f>SUM(H4)</f>
        <v>0</v>
      </c>
      <c r="I5" s="63">
        <f t="shared" ref="I5:J5" si="0">SUM(I4)</f>
        <v>0</v>
      </c>
      <c r="J5" s="378">
        <f t="shared" si="0"/>
        <v>0</v>
      </c>
    </row>
    <row r="7" spans="1:13" x14ac:dyDescent="0.25">
      <c r="B7" s="65" t="s">
        <v>29</v>
      </c>
    </row>
    <row r="8" spans="1:13" x14ac:dyDescent="0.25">
      <c r="B8" s="65" t="s">
        <v>170</v>
      </c>
      <c r="C8" s="57"/>
      <c r="D8" s="54"/>
    </row>
    <row r="9" spans="1:13" x14ac:dyDescent="0.25">
      <c r="G9" s="54"/>
    </row>
    <row r="10" spans="1:13" x14ac:dyDescent="0.25">
      <c r="G10" s="57" t="s">
        <v>33</v>
      </c>
    </row>
    <row r="11" spans="1:13" x14ac:dyDescent="0.25">
      <c r="G11" s="57" t="s">
        <v>31</v>
      </c>
    </row>
    <row r="12" spans="1:13" x14ac:dyDescent="0.25">
      <c r="C12" s="57"/>
    </row>
    <row r="13" spans="1:13" x14ac:dyDescent="0.25">
      <c r="C13" s="57"/>
    </row>
    <row r="14" spans="1:13" x14ac:dyDescent="0.25">
      <c r="C14" s="57"/>
    </row>
  </sheetData>
  <mergeCells count="2">
    <mergeCell ref="B5:C5"/>
    <mergeCell ref="A2:J2"/>
  </mergeCells>
  <pageMargins left="0.70866141732283472" right="0.70866141732283472" top="0.74803149606299213" bottom="0.74803149606299213" header="0.31496062992125984" footer="0.31496062992125984"/>
  <pageSetup paperSize="8" scale="77"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FFF7BF-8A06-41C0-BA33-6B7972554986}">
  <sheetPr>
    <pageSetUpPr fitToPage="1"/>
  </sheetPr>
  <dimension ref="A1:N29"/>
  <sheetViews>
    <sheetView tabSelected="1" zoomScaleNormal="100" workbookViewId="0"/>
  </sheetViews>
  <sheetFormatPr defaultColWidth="8.88671875" defaultRowHeight="13.2" x14ac:dyDescent="0.25"/>
  <cols>
    <col min="1" max="1" width="6.109375" style="74" customWidth="1"/>
    <col min="2" max="2" width="21.109375" style="57" customWidth="1"/>
    <col min="3" max="3" width="39.109375" style="54" customWidth="1"/>
    <col min="4" max="4" width="15.88671875" style="57" customWidth="1"/>
    <col min="5" max="6" width="34.109375" style="57" customWidth="1"/>
    <col min="7" max="7" width="33.88671875" style="57" customWidth="1"/>
    <col min="8" max="10" width="14.33203125" style="57" customWidth="1"/>
    <col min="11" max="11" width="14.6640625" style="57" customWidth="1"/>
    <col min="12" max="16384" width="8.88671875" style="57"/>
  </cols>
  <sheetData>
    <row r="1" spans="1:14" s="141" customFormat="1" x14ac:dyDescent="0.3">
      <c r="A1" s="141" t="s">
        <v>339</v>
      </c>
    </row>
    <row r="2" spans="1:14" s="171" customFormat="1" x14ac:dyDescent="0.3">
      <c r="A2" s="480" t="s">
        <v>310</v>
      </c>
      <c r="B2" s="481"/>
      <c r="C2" s="481"/>
      <c r="D2" s="481"/>
      <c r="E2" s="481"/>
      <c r="F2" s="481"/>
      <c r="G2" s="481"/>
      <c r="H2" s="481"/>
      <c r="I2" s="481"/>
      <c r="J2" s="481"/>
      <c r="K2" s="482"/>
    </row>
    <row r="3" spans="1:14" ht="53.4" thickBot="1" x14ac:dyDescent="0.3">
      <c r="A3" s="207" t="s">
        <v>254</v>
      </c>
      <c r="B3" s="360" t="s">
        <v>2</v>
      </c>
      <c r="C3" s="361" t="s">
        <v>3</v>
      </c>
      <c r="D3" s="317" t="s">
        <v>35</v>
      </c>
      <c r="E3" s="211" t="s">
        <v>5</v>
      </c>
      <c r="F3" s="212" t="s">
        <v>7</v>
      </c>
      <c r="G3" s="213" t="s">
        <v>34</v>
      </c>
      <c r="H3" s="214" t="s">
        <v>28</v>
      </c>
      <c r="I3" s="214" t="s">
        <v>27</v>
      </c>
      <c r="J3" s="214" t="s">
        <v>26</v>
      </c>
      <c r="K3" s="215" t="s">
        <v>24</v>
      </c>
    </row>
    <row r="4" spans="1:14" ht="198" x14ac:dyDescent="0.25">
      <c r="A4" s="84" t="s">
        <v>61</v>
      </c>
      <c r="B4" s="443" t="s">
        <v>8</v>
      </c>
      <c r="C4" s="160" t="s">
        <v>209</v>
      </c>
      <c r="D4" s="69">
        <v>1</v>
      </c>
      <c r="E4" s="465" t="s">
        <v>53</v>
      </c>
      <c r="F4" s="70" t="s">
        <v>97</v>
      </c>
      <c r="G4" s="442" t="s">
        <v>239</v>
      </c>
      <c r="H4" s="193"/>
      <c r="I4" s="193"/>
      <c r="J4" s="193"/>
      <c r="K4" s="194">
        <f>SUM(H4:J4)</f>
        <v>0</v>
      </c>
      <c r="N4" s="57" t="s">
        <v>37</v>
      </c>
    </row>
    <row r="5" spans="1:14" ht="211.2" x14ac:dyDescent="0.25">
      <c r="A5" s="170" t="s">
        <v>63</v>
      </c>
      <c r="B5" s="445"/>
      <c r="C5" s="160" t="s">
        <v>153</v>
      </c>
      <c r="D5" s="26">
        <v>1</v>
      </c>
      <c r="E5" s="466"/>
      <c r="F5" s="70" t="s">
        <v>154</v>
      </c>
      <c r="G5" s="442"/>
      <c r="H5" s="195"/>
      <c r="I5" s="195"/>
      <c r="J5" s="195"/>
      <c r="K5" s="194">
        <f>SUM(H5:J5)</f>
        <v>0</v>
      </c>
    </row>
    <row r="6" spans="1:14" hidden="1" x14ac:dyDescent="0.25">
      <c r="A6" s="170">
        <v>5</v>
      </c>
      <c r="B6" s="445" t="s">
        <v>8</v>
      </c>
      <c r="C6" s="55" t="s">
        <v>155</v>
      </c>
      <c r="D6" s="82"/>
      <c r="E6" s="466"/>
      <c r="F6" s="60"/>
      <c r="G6" s="71"/>
      <c r="H6" s="58"/>
      <c r="I6" s="58"/>
      <c r="J6" s="58"/>
      <c r="K6" s="72">
        <f t="shared" ref="K6:K20" si="0">H6+I6+J6</f>
        <v>0</v>
      </c>
    </row>
    <row r="7" spans="1:14" ht="26.4" hidden="1" x14ac:dyDescent="0.25">
      <c r="A7" s="170">
        <v>5</v>
      </c>
      <c r="B7" s="445"/>
      <c r="C7" s="55" t="s">
        <v>156</v>
      </c>
      <c r="D7" s="82"/>
      <c r="E7" s="466"/>
      <c r="F7" s="60"/>
      <c r="G7" s="71"/>
      <c r="H7" s="58"/>
      <c r="I7" s="58"/>
      <c r="J7" s="58"/>
      <c r="K7" s="72">
        <f t="shared" si="0"/>
        <v>0</v>
      </c>
    </row>
    <row r="8" spans="1:14" ht="26.4" hidden="1" x14ac:dyDescent="0.25">
      <c r="A8" s="170">
        <v>5</v>
      </c>
      <c r="B8" s="445"/>
      <c r="C8" s="55" t="s">
        <v>157</v>
      </c>
      <c r="D8" s="82"/>
      <c r="E8" s="466"/>
      <c r="F8" s="60"/>
      <c r="G8" s="71"/>
      <c r="H8" s="58"/>
      <c r="I8" s="58"/>
      <c r="J8" s="58"/>
      <c r="K8" s="72">
        <f t="shared" si="0"/>
        <v>0</v>
      </c>
    </row>
    <row r="9" spans="1:14" hidden="1" x14ac:dyDescent="0.25">
      <c r="A9" s="170">
        <v>5</v>
      </c>
      <c r="B9" s="445"/>
      <c r="C9" s="27" t="s">
        <v>158</v>
      </c>
      <c r="D9" s="83"/>
      <c r="E9" s="467"/>
      <c r="F9" s="60"/>
      <c r="G9" s="71"/>
      <c r="H9" s="58"/>
      <c r="I9" s="58"/>
      <c r="J9" s="58"/>
      <c r="K9" s="72">
        <f t="shared" si="0"/>
        <v>0</v>
      </c>
    </row>
    <row r="10" spans="1:14" hidden="1" x14ac:dyDescent="0.25">
      <c r="A10" s="170">
        <v>5</v>
      </c>
      <c r="B10" s="445"/>
      <c r="C10" s="27" t="s">
        <v>159</v>
      </c>
      <c r="D10" s="83"/>
      <c r="E10" s="467"/>
      <c r="F10" s="60"/>
      <c r="G10" s="71"/>
      <c r="H10" s="58"/>
      <c r="I10" s="58"/>
      <c r="J10" s="58"/>
      <c r="K10" s="72">
        <f t="shared" si="0"/>
        <v>0</v>
      </c>
    </row>
    <row r="11" spans="1:14" hidden="1" x14ac:dyDescent="0.25">
      <c r="A11" s="170">
        <v>5</v>
      </c>
      <c r="B11" s="445" t="s">
        <v>8</v>
      </c>
      <c r="C11" s="27" t="s">
        <v>160</v>
      </c>
      <c r="D11" s="83"/>
      <c r="E11" s="467"/>
      <c r="F11" s="60"/>
      <c r="G11" s="71"/>
      <c r="H11" s="58"/>
      <c r="I11" s="58"/>
      <c r="J11" s="58"/>
      <c r="K11" s="72">
        <f t="shared" si="0"/>
        <v>0</v>
      </c>
    </row>
    <row r="12" spans="1:14" hidden="1" x14ac:dyDescent="0.25">
      <c r="A12" s="170">
        <v>5</v>
      </c>
      <c r="B12" s="445"/>
      <c r="C12" s="27" t="s">
        <v>161</v>
      </c>
      <c r="D12" s="83"/>
      <c r="E12" s="467"/>
      <c r="F12" s="60"/>
      <c r="G12" s="71"/>
      <c r="H12" s="58"/>
      <c r="I12" s="58"/>
      <c r="J12" s="58"/>
      <c r="K12" s="72">
        <f t="shared" si="0"/>
        <v>0</v>
      </c>
    </row>
    <row r="13" spans="1:14" hidden="1" x14ac:dyDescent="0.25">
      <c r="A13" s="170">
        <v>5</v>
      </c>
      <c r="B13" s="445"/>
      <c r="C13" s="27" t="s">
        <v>162</v>
      </c>
      <c r="D13" s="83"/>
      <c r="E13" s="467"/>
      <c r="F13" s="60"/>
      <c r="G13" s="71"/>
      <c r="H13" s="58"/>
      <c r="I13" s="58"/>
      <c r="J13" s="58"/>
      <c r="K13" s="72">
        <f t="shared" si="0"/>
        <v>0</v>
      </c>
    </row>
    <row r="14" spans="1:14" hidden="1" x14ac:dyDescent="0.25">
      <c r="A14" s="170">
        <v>5</v>
      </c>
      <c r="B14" s="445"/>
      <c r="C14" s="27" t="s">
        <v>163</v>
      </c>
      <c r="D14" s="83"/>
      <c r="E14" s="467"/>
      <c r="F14" s="60"/>
      <c r="G14" s="71"/>
      <c r="H14" s="58"/>
      <c r="I14" s="58"/>
      <c r="J14" s="58"/>
      <c r="K14" s="72">
        <f t="shared" si="0"/>
        <v>0</v>
      </c>
    </row>
    <row r="15" spans="1:14" hidden="1" x14ac:dyDescent="0.25">
      <c r="A15" s="170">
        <v>5</v>
      </c>
      <c r="B15" s="445"/>
      <c r="C15" s="61" t="s">
        <v>159</v>
      </c>
      <c r="D15" s="95"/>
      <c r="E15" s="468"/>
      <c r="F15" s="60"/>
      <c r="G15" s="71"/>
      <c r="H15" s="58"/>
      <c r="I15" s="58"/>
      <c r="J15" s="58"/>
      <c r="K15" s="72">
        <f t="shared" si="0"/>
        <v>0</v>
      </c>
    </row>
    <row r="16" spans="1:14" hidden="1" x14ac:dyDescent="0.25">
      <c r="A16" s="170">
        <v>5</v>
      </c>
      <c r="B16" s="445" t="s">
        <v>8</v>
      </c>
      <c r="C16" s="61" t="s">
        <v>161</v>
      </c>
      <c r="D16" s="95"/>
      <c r="E16" s="468"/>
      <c r="F16" s="60"/>
      <c r="G16" s="71"/>
      <c r="H16" s="58"/>
      <c r="I16" s="58"/>
      <c r="J16" s="58"/>
      <c r="K16" s="72">
        <f t="shared" si="0"/>
        <v>0</v>
      </c>
    </row>
    <row r="17" spans="1:11" hidden="1" x14ac:dyDescent="0.25">
      <c r="A17" s="170">
        <v>5</v>
      </c>
      <c r="B17" s="445"/>
      <c r="C17" s="61" t="s">
        <v>161</v>
      </c>
      <c r="D17" s="95"/>
      <c r="E17" s="468"/>
      <c r="F17" s="60"/>
      <c r="G17" s="71"/>
      <c r="H17" s="58"/>
      <c r="I17" s="58"/>
      <c r="J17" s="58"/>
      <c r="K17" s="72">
        <f t="shared" si="0"/>
        <v>0</v>
      </c>
    </row>
    <row r="18" spans="1:11" hidden="1" x14ac:dyDescent="0.25">
      <c r="A18" s="170">
        <v>5</v>
      </c>
      <c r="B18" s="445"/>
      <c r="C18" s="61"/>
      <c r="D18" s="95"/>
      <c r="E18" s="468"/>
      <c r="F18" s="60"/>
      <c r="G18" s="71"/>
      <c r="H18" s="58"/>
      <c r="I18" s="58"/>
      <c r="J18" s="58"/>
      <c r="K18" s="72">
        <f t="shared" si="0"/>
        <v>0</v>
      </c>
    </row>
    <row r="19" spans="1:11" hidden="1" x14ac:dyDescent="0.25">
      <c r="A19" s="170">
        <v>5</v>
      </c>
      <c r="B19" s="445"/>
      <c r="C19" s="61"/>
      <c r="D19" s="95"/>
      <c r="E19" s="468"/>
      <c r="F19" s="60"/>
      <c r="G19" s="71"/>
      <c r="H19" s="58"/>
      <c r="I19" s="58"/>
      <c r="J19" s="58"/>
      <c r="K19" s="72">
        <f t="shared" si="0"/>
        <v>0</v>
      </c>
    </row>
    <row r="20" spans="1:11" hidden="1" x14ac:dyDescent="0.25">
      <c r="A20" s="170">
        <v>5</v>
      </c>
      <c r="B20" s="445"/>
      <c r="C20" s="61"/>
      <c r="D20" s="95"/>
      <c r="E20" s="468"/>
      <c r="F20" s="60"/>
      <c r="G20" s="71"/>
      <c r="H20" s="58"/>
      <c r="I20" s="58"/>
      <c r="J20" s="58"/>
      <c r="K20" s="72">
        <f t="shared" si="0"/>
        <v>0</v>
      </c>
    </row>
    <row r="21" spans="1:11" ht="237" customHeight="1" x14ac:dyDescent="0.25">
      <c r="A21" s="170" t="s">
        <v>65</v>
      </c>
      <c r="B21" s="404" t="s">
        <v>9</v>
      </c>
      <c r="C21" s="128" t="s">
        <v>319</v>
      </c>
      <c r="D21" s="67">
        <v>1</v>
      </c>
      <c r="E21" s="497" t="s">
        <v>59</v>
      </c>
      <c r="F21" s="68" t="s">
        <v>32</v>
      </c>
      <c r="G21" s="411" t="s">
        <v>240</v>
      </c>
      <c r="H21" s="199"/>
      <c r="I21" s="199"/>
      <c r="J21" s="199"/>
      <c r="K21" s="200">
        <f>SUM(H21:J21)</f>
        <v>0</v>
      </c>
    </row>
    <row r="22" spans="1:11" ht="254.25" customHeight="1" x14ac:dyDescent="0.25">
      <c r="A22" s="152" t="s">
        <v>67</v>
      </c>
      <c r="B22" s="406"/>
      <c r="C22" s="175" t="s">
        <v>164</v>
      </c>
      <c r="D22" s="85">
        <v>1</v>
      </c>
      <c r="E22" s="498"/>
      <c r="F22" s="68" t="s">
        <v>32</v>
      </c>
      <c r="G22" s="413"/>
      <c r="H22" s="202"/>
      <c r="I22" s="202"/>
      <c r="J22" s="202"/>
      <c r="K22" s="200">
        <f>SUM(H22:J22)</f>
        <v>0</v>
      </c>
    </row>
    <row r="23" spans="1:11" ht="13.8" thickBot="1" x14ac:dyDescent="0.3">
      <c r="A23" s="121"/>
      <c r="B23" s="513" t="s">
        <v>25</v>
      </c>
      <c r="C23" s="513"/>
      <c r="D23" s="119">
        <v>4</v>
      </c>
      <c r="E23" s="119"/>
      <c r="F23" s="119"/>
      <c r="G23" s="119"/>
      <c r="H23" s="63">
        <f>SUM(H4:H22)</f>
        <v>0</v>
      </c>
      <c r="I23" s="63">
        <f t="shared" ref="I23:K23" si="1">SUM(I4:I22)</f>
        <v>0</v>
      </c>
      <c r="J23" s="63">
        <f t="shared" si="1"/>
        <v>0</v>
      </c>
      <c r="K23" s="63">
        <f t="shared" si="1"/>
        <v>0</v>
      </c>
    </row>
    <row r="25" spans="1:11" x14ac:dyDescent="0.25">
      <c r="B25" s="65" t="s">
        <v>165</v>
      </c>
    </row>
    <row r="26" spans="1:11" x14ac:dyDescent="0.25">
      <c r="B26" s="65" t="s">
        <v>166</v>
      </c>
      <c r="C26" s="57"/>
      <c r="D26" s="54"/>
    </row>
    <row r="28" spans="1:11" x14ac:dyDescent="0.25">
      <c r="H28" s="57" t="s">
        <v>33</v>
      </c>
    </row>
    <row r="29" spans="1:11" x14ac:dyDescent="0.25">
      <c r="H29" s="57" t="s">
        <v>31</v>
      </c>
    </row>
  </sheetData>
  <mergeCells count="13">
    <mergeCell ref="A2:K2"/>
    <mergeCell ref="B21:B22"/>
    <mergeCell ref="E21:E22"/>
    <mergeCell ref="G21:G22"/>
    <mergeCell ref="B23:C23"/>
    <mergeCell ref="B4:B5"/>
    <mergeCell ref="E4:E8"/>
    <mergeCell ref="G4:G5"/>
    <mergeCell ref="B6:B10"/>
    <mergeCell ref="E9:E14"/>
    <mergeCell ref="B11:B15"/>
    <mergeCell ref="E15:E20"/>
    <mergeCell ref="B16:B20"/>
  </mergeCells>
  <pageMargins left="0.7" right="0.7" top="0.75" bottom="0.75" header="0.3" footer="0.3"/>
  <pageSetup paperSize="8" scale="71"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6B76CB-A801-4034-8065-C7DAB21AD9E8}">
  <dimension ref="A1:Q15"/>
  <sheetViews>
    <sheetView topLeftCell="C1" zoomScale="70" zoomScaleNormal="70" workbookViewId="0">
      <selection activeCell="E1" sqref="E1:G1048576"/>
    </sheetView>
  </sheetViews>
  <sheetFormatPr defaultColWidth="9.109375" defaultRowHeight="14.4" x14ac:dyDescent="0.3"/>
  <cols>
    <col min="1" max="1" width="9.44140625" style="41" customWidth="1"/>
    <col min="2" max="2" width="21.33203125" style="33" customWidth="1"/>
    <col min="3" max="3" width="29" style="33" customWidth="1"/>
    <col min="4" max="4" width="21.44140625" style="33" bestFit="1" customWidth="1"/>
    <col min="5" max="5" width="33.44140625" style="33" customWidth="1"/>
    <col min="6" max="6" width="30" style="33" hidden="1" customWidth="1"/>
    <col min="7" max="7" width="33.33203125" style="33" customWidth="1"/>
    <col min="8" max="8" width="24.6640625" style="33" customWidth="1"/>
    <col min="9" max="9" width="33.33203125" style="33" bestFit="1" customWidth="1"/>
    <col min="10" max="10" width="26" style="33" bestFit="1" customWidth="1"/>
    <col min="11" max="11" width="33.33203125" style="33" bestFit="1" customWidth="1"/>
    <col min="12" max="12" width="25.109375" style="33" bestFit="1" customWidth="1"/>
    <col min="13" max="13" width="33.33203125" style="33" bestFit="1" customWidth="1"/>
    <col min="14" max="14" width="26" style="33" bestFit="1" customWidth="1"/>
    <col min="15" max="15" width="33.33203125" style="33" bestFit="1" customWidth="1"/>
    <col min="16" max="16" width="25.109375" style="33" bestFit="1" customWidth="1"/>
    <col min="17" max="17" width="17.33203125" style="33" bestFit="1" customWidth="1"/>
    <col min="18" max="16384" width="9.109375" style="33"/>
  </cols>
  <sheetData>
    <row r="1" spans="1:17" ht="15" thickBot="1" x14ac:dyDescent="0.35">
      <c r="A1" s="33"/>
    </row>
    <row r="2" spans="1:17" x14ac:dyDescent="0.3">
      <c r="A2" s="514" t="s">
        <v>11</v>
      </c>
      <c r="B2" s="515"/>
      <c r="C2" s="515"/>
      <c r="D2" s="515"/>
      <c r="E2" s="515"/>
      <c r="F2" s="515"/>
      <c r="G2" s="515"/>
      <c r="H2" s="515"/>
      <c r="I2" s="515"/>
      <c r="J2" s="515"/>
      <c r="K2" s="515"/>
      <c r="L2" s="515"/>
      <c r="M2" s="515"/>
      <c r="N2" s="515"/>
      <c r="O2" s="515"/>
      <c r="P2" s="515"/>
      <c r="Q2" s="516"/>
    </row>
    <row r="3" spans="1:17" ht="15" thickBot="1" x14ac:dyDescent="0.35">
      <c r="A3" s="517"/>
      <c r="B3" s="518"/>
      <c r="C3" s="518"/>
      <c r="D3" s="518"/>
      <c r="E3" s="518"/>
      <c r="F3" s="518"/>
      <c r="G3" s="518"/>
      <c r="H3" s="518"/>
      <c r="I3" s="518"/>
      <c r="J3" s="518"/>
      <c r="K3" s="518"/>
      <c r="L3" s="518"/>
      <c r="M3" s="518"/>
      <c r="N3" s="518"/>
      <c r="O3" s="518"/>
      <c r="P3" s="518"/>
      <c r="Q3" s="519"/>
    </row>
    <row r="4" spans="1:17" ht="18.600000000000001" thickBot="1" x14ac:dyDescent="0.35">
      <c r="A4" s="388" t="s">
        <v>36</v>
      </c>
      <c r="B4" s="389"/>
      <c r="C4" s="389"/>
      <c r="D4" s="389"/>
      <c r="E4" s="389"/>
      <c r="F4" s="389"/>
      <c r="G4" s="389"/>
      <c r="H4" s="389"/>
      <c r="I4" s="389"/>
      <c r="J4" s="389"/>
      <c r="K4" s="389"/>
      <c r="L4" s="389"/>
      <c r="M4" s="389"/>
      <c r="N4" s="389"/>
      <c r="O4" s="389"/>
      <c r="P4" s="389"/>
      <c r="Q4" s="389"/>
    </row>
    <row r="5" spans="1:17" ht="15" thickBot="1" x14ac:dyDescent="0.35">
      <c r="A5" s="34" t="s">
        <v>12</v>
      </c>
      <c r="B5" s="34">
        <v>1</v>
      </c>
      <c r="C5" s="34">
        <v>2</v>
      </c>
      <c r="D5" s="34">
        <v>3</v>
      </c>
      <c r="E5" s="34">
        <v>4</v>
      </c>
      <c r="F5" s="34" cm="1">
        <f t="array" aca="1" ref="F5" ca="1">F5:Q75</f>
        <v>0</v>
      </c>
      <c r="G5" s="34">
        <v>6</v>
      </c>
      <c r="H5" s="34">
        <v>7</v>
      </c>
      <c r="I5" s="34">
        <v>8</v>
      </c>
      <c r="J5" s="34">
        <v>9</v>
      </c>
      <c r="K5" s="34">
        <v>10</v>
      </c>
      <c r="L5" s="34">
        <v>11</v>
      </c>
      <c r="M5" s="34">
        <v>12</v>
      </c>
      <c r="N5" s="34">
        <v>13</v>
      </c>
      <c r="O5" s="34">
        <v>14</v>
      </c>
      <c r="P5" s="34">
        <v>15</v>
      </c>
      <c r="Q5" s="34">
        <v>16</v>
      </c>
    </row>
    <row r="6" spans="1:17" s="41" customFormat="1" ht="43.2" x14ac:dyDescent="0.3">
      <c r="A6" s="35" t="s">
        <v>1</v>
      </c>
      <c r="B6" s="22" t="s">
        <v>2</v>
      </c>
      <c r="C6" s="22" t="s">
        <v>3</v>
      </c>
      <c r="D6" s="31" t="s">
        <v>4</v>
      </c>
      <c r="E6" s="36" t="s">
        <v>5</v>
      </c>
      <c r="F6" s="37" t="s">
        <v>13</v>
      </c>
      <c r="G6" s="38" t="s">
        <v>14</v>
      </c>
      <c r="H6" s="39" t="s">
        <v>39</v>
      </c>
      <c r="I6" s="38" t="s">
        <v>21</v>
      </c>
      <c r="J6" s="39" t="s">
        <v>41</v>
      </c>
      <c r="K6" s="38" t="s">
        <v>42</v>
      </c>
      <c r="L6" s="39" t="s">
        <v>40</v>
      </c>
      <c r="M6" s="38" t="s">
        <v>21</v>
      </c>
      <c r="N6" s="39" t="s">
        <v>22</v>
      </c>
      <c r="O6" s="38" t="s">
        <v>23</v>
      </c>
      <c r="P6" s="39" t="s">
        <v>20</v>
      </c>
      <c r="Q6" s="40" t="s">
        <v>7</v>
      </c>
    </row>
    <row r="7" spans="1:17" ht="319.2" x14ac:dyDescent="0.3">
      <c r="A7" s="28">
        <v>1</v>
      </c>
      <c r="B7" s="25" t="s">
        <v>8</v>
      </c>
      <c r="C7" s="32" t="s">
        <v>15</v>
      </c>
      <c r="D7" s="24">
        <v>1</v>
      </c>
      <c r="E7" s="42" t="s">
        <v>38</v>
      </c>
      <c r="F7" s="43"/>
      <c r="G7" s="29">
        <v>1</v>
      </c>
      <c r="H7" s="44">
        <f>F7*G7</f>
        <v>0</v>
      </c>
      <c r="I7" s="29">
        <v>1</v>
      </c>
      <c r="J7" s="44">
        <f>F7*I7</f>
        <v>0</v>
      </c>
      <c r="K7" s="45">
        <v>1</v>
      </c>
      <c r="L7" s="44">
        <f>F7*K7</f>
        <v>0</v>
      </c>
      <c r="M7" s="29">
        <v>1</v>
      </c>
      <c r="N7" s="44">
        <f>F7*M7</f>
        <v>0</v>
      </c>
      <c r="O7" s="29">
        <v>1</v>
      </c>
      <c r="P7" s="44">
        <f>F7*O7</f>
        <v>0</v>
      </c>
      <c r="Q7" s="30"/>
    </row>
    <row r="8" spans="1:17" x14ac:dyDescent="0.3">
      <c r="D8" s="41">
        <f>SUM(D7)</f>
        <v>1</v>
      </c>
      <c r="E8" s="28" t="s">
        <v>16</v>
      </c>
      <c r="F8" s="41"/>
      <c r="H8" s="46">
        <f>SUM(H7)</f>
        <v>0</v>
      </c>
      <c r="J8" s="46">
        <f>SUM(J7)</f>
        <v>0</v>
      </c>
      <c r="L8" s="46">
        <f>SUM(L7)</f>
        <v>0</v>
      </c>
      <c r="N8" s="46">
        <f>SUM(N7)</f>
        <v>0</v>
      </c>
      <c r="P8" s="46">
        <f>SUM(P7)</f>
        <v>0</v>
      </c>
    </row>
    <row r="9" spans="1:17" ht="15" thickBot="1" x14ac:dyDescent="0.35"/>
    <row r="10" spans="1:17" ht="43.8" thickBot="1" x14ac:dyDescent="0.35">
      <c r="B10" s="47" t="s">
        <v>17</v>
      </c>
      <c r="C10" s="48">
        <f>H8+J8+L8+N8+P8</f>
        <v>0</v>
      </c>
    </row>
    <row r="11" spans="1:17" ht="15" thickBot="1" x14ac:dyDescent="0.35">
      <c r="B11" s="49"/>
    </row>
    <row r="12" spans="1:17" ht="29.4" thickBot="1" x14ac:dyDescent="0.35">
      <c r="B12" s="47" t="s">
        <v>18</v>
      </c>
      <c r="C12" s="50"/>
    </row>
    <row r="13" spans="1:17" ht="15" thickBot="1" x14ac:dyDescent="0.35">
      <c r="B13" s="51"/>
      <c r="C13" s="52"/>
    </row>
    <row r="14" spans="1:17" ht="29.4" thickBot="1" x14ac:dyDescent="0.35">
      <c r="B14" s="47" t="s">
        <v>19</v>
      </c>
      <c r="C14" s="53"/>
    </row>
    <row r="15" spans="1:17" x14ac:dyDescent="0.3">
      <c r="B15" s="49"/>
    </row>
  </sheetData>
  <mergeCells count="2">
    <mergeCell ref="A2:Q3"/>
    <mergeCell ref="A4:Q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E71A5-1E91-4187-8116-84D71AA190F3}">
  <sheetPr>
    <pageSetUpPr fitToPage="1"/>
  </sheetPr>
  <dimension ref="A1:O3174"/>
  <sheetViews>
    <sheetView zoomScaleNormal="100" zoomScaleSheetLayoutView="100" workbookViewId="0"/>
  </sheetViews>
  <sheetFormatPr defaultColWidth="8.88671875" defaultRowHeight="13.2" x14ac:dyDescent="0.25"/>
  <cols>
    <col min="1" max="1" width="4.109375" style="120" customWidth="1"/>
    <col min="2" max="2" width="19.6640625" style="74" customWidth="1"/>
    <col min="3" max="3" width="57.6640625" style="54" customWidth="1"/>
    <col min="4" max="4" width="15.88671875" style="57" customWidth="1"/>
    <col min="5" max="5" width="54.109375" style="57" customWidth="1"/>
    <col min="6" max="6" width="36.6640625" style="78" customWidth="1"/>
    <col min="7" max="7" width="37.44140625" style="78" customWidth="1"/>
    <col min="8" max="8" width="15.88671875" style="57" customWidth="1"/>
    <col min="9" max="9" width="15.44140625" style="57" customWidth="1"/>
    <col min="10" max="10" width="17.5546875" style="57" customWidth="1"/>
    <col min="11" max="11" width="15.33203125" style="57" customWidth="1"/>
    <col min="12" max="12" width="14.6640625" style="57" customWidth="1"/>
    <col min="13" max="16384" width="8.88671875" style="57"/>
  </cols>
  <sheetData>
    <row r="1" spans="1:14" ht="13.8" thickBot="1" x14ac:dyDescent="0.3">
      <c r="A1" s="164" t="s">
        <v>330</v>
      </c>
      <c r="B1" s="165"/>
      <c r="C1" s="165"/>
      <c r="D1" s="165"/>
      <c r="E1" s="165"/>
      <c r="F1" s="165"/>
      <c r="G1" s="166"/>
      <c r="H1" s="167"/>
      <c r="I1" s="167"/>
      <c r="J1" s="167"/>
      <c r="K1" s="167"/>
      <c r="L1" s="168"/>
    </row>
    <row r="2" spans="1:14" ht="13.8" thickBot="1" x14ac:dyDescent="0.3">
      <c r="A2" s="245" t="s">
        <v>230</v>
      </c>
      <c r="B2" s="242"/>
      <c r="C2" s="242"/>
      <c r="D2" s="242"/>
      <c r="E2" s="242"/>
      <c r="F2" s="242"/>
      <c r="G2" s="246"/>
      <c r="H2" s="247"/>
      <c r="I2" s="247"/>
      <c r="J2" s="247"/>
      <c r="K2" s="247"/>
      <c r="L2" s="248"/>
    </row>
    <row r="3" spans="1:14" ht="87.75" customHeight="1" x14ac:dyDescent="0.25">
      <c r="A3" s="216" t="s">
        <v>254</v>
      </c>
      <c r="B3" s="217" t="s">
        <v>2</v>
      </c>
      <c r="C3" s="218" t="s">
        <v>3</v>
      </c>
      <c r="D3" s="219" t="s">
        <v>35</v>
      </c>
      <c r="E3" s="219" t="s">
        <v>251</v>
      </c>
      <c r="F3" s="217" t="s">
        <v>7</v>
      </c>
      <c r="G3" s="219" t="s">
        <v>34</v>
      </c>
      <c r="H3" s="219" t="s">
        <v>221</v>
      </c>
      <c r="I3" s="219" t="s">
        <v>28</v>
      </c>
      <c r="J3" s="219" t="s">
        <v>27</v>
      </c>
      <c r="K3" s="219" t="s">
        <v>26</v>
      </c>
      <c r="L3" s="220" t="s">
        <v>318</v>
      </c>
    </row>
    <row r="4" spans="1:14" ht="103.5" customHeight="1" x14ac:dyDescent="0.25">
      <c r="A4" s="77" t="s">
        <v>61</v>
      </c>
      <c r="B4" s="400" t="s">
        <v>8</v>
      </c>
      <c r="C4" s="124" t="s">
        <v>250</v>
      </c>
      <c r="D4" s="69">
        <v>1</v>
      </c>
      <c r="E4" s="395" t="s">
        <v>311</v>
      </c>
      <c r="F4" s="153" t="s">
        <v>312</v>
      </c>
      <c r="G4" s="393" t="s">
        <v>176</v>
      </c>
      <c r="H4" s="366" t="s">
        <v>235</v>
      </c>
      <c r="I4" s="193"/>
      <c r="J4" s="193"/>
      <c r="K4" s="193"/>
      <c r="L4" s="194">
        <f ca="1">SUM(I4:L4)</f>
        <v>0</v>
      </c>
      <c r="N4" s="57" t="s">
        <v>37</v>
      </c>
    </row>
    <row r="5" spans="1:14" ht="127.5" customHeight="1" x14ac:dyDescent="0.25">
      <c r="A5" s="77" t="s">
        <v>63</v>
      </c>
      <c r="B5" s="400"/>
      <c r="C5" s="125" t="s">
        <v>327</v>
      </c>
      <c r="D5" s="69">
        <v>1</v>
      </c>
      <c r="E5" s="395"/>
      <c r="F5" s="118" t="s">
        <v>313</v>
      </c>
      <c r="G5" s="393"/>
      <c r="H5" s="193"/>
      <c r="I5" s="193"/>
      <c r="J5" s="193"/>
      <c r="K5" s="193"/>
      <c r="L5" s="194">
        <f>SUM(H5:K5)</f>
        <v>0</v>
      </c>
    </row>
    <row r="6" spans="1:14" ht="100.5" customHeight="1" x14ac:dyDescent="0.25">
      <c r="A6" s="77" t="s">
        <v>65</v>
      </c>
      <c r="B6" s="400"/>
      <c r="C6" s="126" t="s">
        <v>173</v>
      </c>
      <c r="D6" s="69">
        <v>1</v>
      </c>
      <c r="E6" s="395"/>
      <c r="F6" s="81" t="s">
        <v>314</v>
      </c>
      <c r="G6" s="393"/>
      <c r="H6" s="366" t="s">
        <v>235</v>
      </c>
      <c r="I6" s="193"/>
      <c r="J6" s="193"/>
      <c r="K6" s="193"/>
      <c r="L6" s="194">
        <f>SUM(I6:K6)</f>
        <v>0</v>
      </c>
    </row>
    <row r="7" spans="1:14" ht="135.75" customHeight="1" x14ac:dyDescent="0.25">
      <c r="A7" s="77" t="s">
        <v>67</v>
      </c>
      <c r="B7" s="400"/>
      <c r="C7" s="145" t="s">
        <v>329</v>
      </c>
      <c r="D7" s="69">
        <v>1</v>
      </c>
      <c r="E7" s="395"/>
      <c r="F7" s="118" t="s">
        <v>315</v>
      </c>
      <c r="G7" s="393"/>
      <c r="H7" s="193"/>
      <c r="I7" s="193"/>
      <c r="J7" s="193"/>
      <c r="K7" s="193"/>
      <c r="L7" s="194">
        <f>SUM(H7:K7)</f>
        <v>0</v>
      </c>
    </row>
    <row r="8" spans="1:14" ht="59.25" customHeight="1" x14ac:dyDescent="0.25">
      <c r="A8" s="77" t="s">
        <v>69</v>
      </c>
      <c r="B8" s="400"/>
      <c r="C8" s="125" t="s">
        <v>174</v>
      </c>
      <c r="D8" s="69">
        <v>1</v>
      </c>
      <c r="E8" s="395"/>
      <c r="F8" s="81" t="s">
        <v>32</v>
      </c>
      <c r="G8" s="393"/>
      <c r="H8" s="366" t="s">
        <v>235</v>
      </c>
      <c r="I8" s="193"/>
      <c r="J8" s="193"/>
      <c r="K8" s="193"/>
      <c r="L8" s="194">
        <f t="shared" ref="L8:L29" si="0">SUM(I8:K8)</f>
        <v>0</v>
      </c>
    </row>
    <row r="9" spans="1:14" s="78" customFormat="1" ht="90.75" customHeight="1" x14ac:dyDescent="0.25">
      <c r="A9" s="77" t="s">
        <v>71</v>
      </c>
      <c r="B9" s="401"/>
      <c r="C9" s="126" t="s">
        <v>175</v>
      </c>
      <c r="D9" s="26">
        <v>2</v>
      </c>
      <c r="E9" s="396"/>
      <c r="F9" s="81" t="s">
        <v>48</v>
      </c>
      <c r="G9" s="394"/>
      <c r="H9" s="367" t="s">
        <v>235</v>
      </c>
      <c r="I9" s="195"/>
      <c r="J9" s="195"/>
      <c r="K9" s="195"/>
      <c r="L9" s="194">
        <f t="shared" si="0"/>
        <v>0</v>
      </c>
    </row>
    <row r="10" spans="1:14" ht="48.75" customHeight="1" x14ac:dyDescent="0.25">
      <c r="A10" s="76" t="s">
        <v>73</v>
      </c>
      <c r="B10" s="407" t="s">
        <v>10</v>
      </c>
      <c r="C10" s="182" t="s">
        <v>320</v>
      </c>
      <c r="D10" s="183">
        <v>2</v>
      </c>
      <c r="E10" s="397" t="s">
        <v>317</v>
      </c>
      <c r="F10" s="184" t="s">
        <v>32</v>
      </c>
      <c r="G10" s="416" t="s">
        <v>187</v>
      </c>
      <c r="H10" s="368" t="s">
        <v>235</v>
      </c>
      <c r="I10" s="196"/>
      <c r="J10" s="196"/>
      <c r="K10" s="196"/>
      <c r="L10" s="197">
        <f t="shared" si="0"/>
        <v>0</v>
      </c>
    </row>
    <row r="11" spans="1:14" ht="69.75" customHeight="1" x14ac:dyDescent="0.25">
      <c r="A11" s="76" t="s">
        <v>74</v>
      </c>
      <c r="B11" s="408"/>
      <c r="C11" s="185" t="s">
        <v>321</v>
      </c>
      <c r="D11" s="183">
        <v>1</v>
      </c>
      <c r="E11" s="398"/>
      <c r="F11" s="184" t="s">
        <v>32</v>
      </c>
      <c r="G11" s="417"/>
      <c r="H11" s="368" t="s">
        <v>235</v>
      </c>
      <c r="I11" s="196"/>
      <c r="J11" s="196"/>
      <c r="K11" s="196"/>
      <c r="L11" s="197">
        <f t="shared" si="0"/>
        <v>0</v>
      </c>
    </row>
    <row r="12" spans="1:14" ht="130.5" customHeight="1" x14ac:dyDescent="0.25">
      <c r="A12" s="76" t="s">
        <v>76</v>
      </c>
      <c r="B12" s="409"/>
      <c r="C12" s="182" t="s">
        <v>252</v>
      </c>
      <c r="D12" s="183">
        <v>15</v>
      </c>
      <c r="E12" s="399"/>
      <c r="F12" s="184" t="s">
        <v>32</v>
      </c>
      <c r="G12" s="417"/>
      <c r="H12" s="368" t="s">
        <v>235</v>
      </c>
      <c r="I12" s="196"/>
      <c r="J12" s="196"/>
      <c r="K12" s="196"/>
      <c r="L12" s="197">
        <f t="shared" si="0"/>
        <v>0</v>
      </c>
    </row>
    <row r="13" spans="1:14" ht="75" customHeight="1" x14ac:dyDescent="0.25">
      <c r="A13" s="76" t="s">
        <v>78</v>
      </c>
      <c r="B13" s="404" t="s">
        <v>47</v>
      </c>
      <c r="C13" s="127" t="s">
        <v>177</v>
      </c>
      <c r="D13" s="67">
        <v>2</v>
      </c>
      <c r="E13" s="422" t="s">
        <v>90</v>
      </c>
      <c r="F13" s="68" t="s">
        <v>231</v>
      </c>
      <c r="G13" s="411" t="s">
        <v>188</v>
      </c>
      <c r="H13" s="369" t="s">
        <v>235</v>
      </c>
      <c r="I13" s="199"/>
      <c r="J13" s="199"/>
      <c r="K13" s="199"/>
      <c r="L13" s="200">
        <f t="shared" si="0"/>
        <v>0</v>
      </c>
    </row>
    <row r="14" spans="1:14" ht="66.599999999999994" hidden="1" customHeight="1" x14ac:dyDescent="0.25">
      <c r="A14" s="76">
        <v>7</v>
      </c>
      <c r="B14" s="405"/>
      <c r="C14" s="127" t="s">
        <v>46</v>
      </c>
      <c r="D14" s="67">
        <v>1</v>
      </c>
      <c r="E14" s="423"/>
      <c r="F14" s="68" t="s">
        <v>43</v>
      </c>
      <c r="G14" s="412"/>
      <c r="H14" s="369"/>
      <c r="I14" s="199"/>
      <c r="J14" s="199"/>
      <c r="K14" s="199"/>
      <c r="L14" s="200">
        <f t="shared" si="0"/>
        <v>0</v>
      </c>
    </row>
    <row r="15" spans="1:14" ht="80.400000000000006" hidden="1" customHeight="1" x14ac:dyDescent="0.25">
      <c r="A15" s="76">
        <v>8</v>
      </c>
      <c r="B15" s="405"/>
      <c r="C15" s="129" t="s">
        <v>45</v>
      </c>
      <c r="D15" s="154">
        <v>2</v>
      </c>
      <c r="E15" s="423"/>
      <c r="F15" s="68" t="s">
        <v>32</v>
      </c>
      <c r="G15" s="412"/>
      <c r="H15" s="369" t="e">
        <f>#REF!*#REF!</f>
        <v>#REF!</v>
      </c>
      <c r="I15" s="199"/>
      <c r="J15" s="199"/>
      <c r="K15" s="199"/>
      <c r="L15" s="200">
        <f t="shared" si="0"/>
        <v>0</v>
      </c>
    </row>
    <row r="16" spans="1:14" ht="90.6" hidden="1" customHeight="1" x14ac:dyDescent="0.25">
      <c r="A16" s="76">
        <v>9</v>
      </c>
      <c r="B16" s="405"/>
      <c r="C16" s="129" t="s">
        <v>44</v>
      </c>
      <c r="D16" s="154">
        <v>3</v>
      </c>
      <c r="E16" s="423"/>
      <c r="F16" s="73" t="s">
        <v>43</v>
      </c>
      <c r="G16" s="412"/>
      <c r="H16" s="370"/>
      <c r="I16" s="202"/>
      <c r="J16" s="202"/>
      <c r="K16" s="202"/>
      <c r="L16" s="200">
        <f t="shared" si="0"/>
        <v>0</v>
      </c>
    </row>
    <row r="17" spans="1:15" ht="55.5" customHeight="1" x14ac:dyDescent="0.25">
      <c r="A17" s="76" t="s">
        <v>80</v>
      </c>
      <c r="B17" s="405"/>
      <c r="C17" s="130" t="s">
        <v>178</v>
      </c>
      <c r="D17" s="144">
        <v>1</v>
      </c>
      <c r="E17" s="423"/>
      <c r="F17" s="73" t="s">
        <v>32</v>
      </c>
      <c r="G17" s="412"/>
      <c r="H17" s="370" t="s">
        <v>235</v>
      </c>
      <c r="I17" s="202"/>
      <c r="J17" s="202"/>
      <c r="K17" s="202"/>
      <c r="L17" s="200">
        <f t="shared" si="0"/>
        <v>0</v>
      </c>
    </row>
    <row r="18" spans="1:15" ht="72" customHeight="1" x14ac:dyDescent="0.25">
      <c r="A18" s="76" t="s">
        <v>82</v>
      </c>
      <c r="B18" s="405"/>
      <c r="C18" s="129" t="s">
        <v>322</v>
      </c>
      <c r="D18" s="67">
        <v>3</v>
      </c>
      <c r="E18" s="423"/>
      <c r="F18" s="73" t="s">
        <v>32</v>
      </c>
      <c r="G18" s="412"/>
      <c r="H18" s="370" t="s">
        <v>235</v>
      </c>
      <c r="I18" s="202"/>
      <c r="J18" s="202"/>
      <c r="K18" s="202"/>
      <c r="L18" s="200">
        <f t="shared" si="0"/>
        <v>0</v>
      </c>
    </row>
    <row r="19" spans="1:15" ht="57" customHeight="1" x14ac:dyDescent="0.25">
      <c r="A19" s="76" t="s">
        <v>84</v>
      </c>
      <c r="B19" s="405"/>
      <c r="C19" s="132" t="s">
        <v>324</v>
      </c>
      <c r="D19" s="144">
        <v>2</v>
      </c>
      <c r="E19" s="423"/>
      <c r="F19" s="73" t="s">
        <v>32</v>
      </c>
      <c r="G19" s="412"/>
      <c r="H19" s="370" t="s">
        <v>235</v>
      </c>
      <c r="I19" s="202"/>
      <c r="J19" s="202"/>
      <c r="K19" s="202"/>
      <c r="L19" s="200">
        <f t="shared" si="0"/>
        <v>0</v>
      </c>
    </row>
    <row r="20" spans="1:15" ht="41.25" customHeight="1" x14ac:dyDescent="0.25">
      <c r="A20" s="76" t="s">
        <v>86</v>
      </c>
      <c r="B20" s="405"/>
      <c r="C20" s="129" t="s">
        <v>179</v>
      </c>
      <c r="D20" s="67">
        <v>2</v>
      </c>
      <c r="E20" s="423"/>
      <c r="F20" s="73" t="s">
        <v>231</v>
      </c>
      <c r="G20" s="412"/>
      <c r="H20" s="370" t="s">
        <v>235</v>
      </c>
      <c r="I20" s="202"/>
      <c r="J20" s="202"/>
      <c r="K20" s="202"/>
      <c r="L20" s="200">
        <f t="shared" si="0"/>
        <v>0</v>
      </c>
    </row>
    <row r="21" spans="1:15" ht="57.75" customHeight="1" x14ac:dyDescent="0.25">
      <c r="A21" s="76" t="s">
        <v>222</v>
      </c>
      <c r="B21" s="405"/>
      <c r="C21" s="131" t="s">
        <v>323</v>
      </c>
      <c r="D21" s="67">
        <v>3</v>
      </c>
      <c r="E21" s="423"/>
      <c r="F21" s="73" t="s">
        <v>231</v>
      </c>
      <c r="G21" s="412"/>
      <c r="H21" s="370" t="s">
        <v>235</v>
      </c>
      <c r="I21" s="202"/>
      <c r="J21" s="202"/>
      <c r="K21" s="202"/>
      <c r="L21" s="200">
        <f t="shared" si="0"/>
        <v>0</v>
      </c>
    </row>
    <row r="22" spans="1:15" ht="72.75" customHeight="1" x14ac:dyDescent="0.25">
      <c r="A22" s="76" t="s">
        <v>223</v>
      </c>
      <c r="B22" s="405"/>
      <c r="C22" s="129" t="s">
        <v>180</v>
      </c>
      <c r="D22" s="67">
        <v>4</v>
      </c>
      <c r="E22" s="423"/>
      <c r="F22" s="73" t="s">
        <v>32</v>
      </c>
      <c r="G22" s="412"/>
      <c r="H22" s="370" t="s">
        <v>235</v>
      </c>
      <c r="I22" s="202"/>
      <c r="J22" s="202"/>
      <c r="K22" s="202"/>
      <c r="L22" s="200">
        <f t="shared" si="0"/>
        <v>0</v>
      </c>
    </row>
    <row r="23" spans="1:15" ht="59.25" customHeight="1" x14ac:dyDescent="0.25">
      <c r="A23" s="76" t="s">
        <v>224</v>
      </c>
      <c r="B23" s="405"/>
      <c r="C23" s="132" t="s">
        <v>325</v>
      </c>
      <c r="D23" s="67">
        <v>1</v>
      </c>
      <c r="E23" s="423"/>
      <c r="F23" s="73" t="s">
        <v>32</v>
      </c>
      <c r="G23" s="412"/>
      <c r="H23" s="370" t="s">
        <v>235</v>
      </c>
      <c r="I23" s="202"/>
      <c r="J23" s="202"/>
      <c r="K23" s="202"/>
      <c r="L23" s="200">
        <f t="shared" si="0"/>
        <v>0</v>
      </c>
    </row>
    <row r="24" spans="1:15" ht="74.25" customHeight="1" x14ac:dyDescent="0.25">
      <c r="A24" s="76" t="s">
        <v>225</v>
      </c>
      <c r="B24" s="406"/>
      <c r="C24" s="131" t="s">
        <v>183</v>
      </c>
      <c r="D24" s="67">
        <v>4</v>
      </c>
      <c r="E24" s="424"/>
      <c r="F24" s="73" t="s">
        <v>32</v>
      </c>
      <c r="G24" s="413"/>
      <c r="H24" s="370" t="s">
        <v>235</v>
      </c>
      <c r="I24" s="202"/>
      <c r="J24" s="202"/>
      <c r="K24" s="202"/>
      <c r="L24" s="200">
        <f t="shared" si="0"/>
        <v>0</v>
      </c>
    </row>
    <row r="25" spans="1:15" ht="45.75" customHeight="1" x14ac:dyDescent="0.25">
      <c r="A25" s="76" t="s">
        <v>226</v>
      </c>
      <c r="B25" s="402" t="s">
        <v>49</v>
      </c>
      <c r="C25" s="133" t="s">
        <v>181</v>
      </c>
      <c r="D25" s="116">
        <v>1</v>
      </c>
      <c r="E25" s="420" t="s">
        <v>189</v>
      </c>
      <c r="F25" s="418" t="s">
        <v>32</v>
      </c>
      <c r="G25" s="414" t="s">
        <v>190</v>
      </c>
      <c r="H25" s="371" t="s">
        <v>235</v>
      </c>
      <c r="I25" s="203"/>
      <c r="J25" s="203"/>
      <c r="K25" s="203"/>
      <c r="L25" s="204">
        <f t="shared" si="0"/>
        <v>0</v>
      </c>
    </row>
    <row r="26" spans="1:15" ht="49.5" customHeight="1" x14ac:dyDescent="0.25">
      <c r="A26" s="76" t="s">
        <v>227</v>
      </c>
      <c r="B26" s="403"/>
      <c r="C26" s="134" t="s">
        <v>186</v>
      </c>
      <c r="D26" s="155">
        <v>1</v>
      </c>
      <c r="E26" s="421"/>
      <c r="F26" s="419"/>
      <c r="G26" s="415"/>
      <c r="H26" s="371" t="s">
        <v>235</v>
      </c>
      <c r="I26" s="203"/>
      <c r="J26" s="203"/>
      <c r="K26" s="203"/>
      <c r="L26" s="204">
        <f t="shared" si="0"/>
        <v>0</v>
      </c>
    </row>
    <row r="27" spans="1:15" ht="273.75" customHeight="1" x14ac:dyDescent="0.25">
      <c r="A27" s="76" t="s">
        <v>228</v>
      </c>
      <c r="B27" s="186" t="s">
        <v>184</v>
      </c>
      <c r="C27" s="372" t="s">
        <v>326</v>
      </c>
      <c r="D27" s="187">
        <v>4</v>
      </c>
      <c r="E27" s="425" t="s">
        <v>192</v>
      </c>
      <c r="F27" s="189"/>
      <c r="G27" s="428" t="s">
        <v>253</v>
      </c>
      <c r="H27" s="373" t="s">
        <v>235</v>
      </c>
      <c r="I27" s="205"/>
      <c r="J27" s="205"/>
      <c r="K27" s="205"/>
      <c r="L27" s="206">
        <f t="shared" si="0"/>
        <v>0</v>
      </c>
    </row>
    <row r="28" spans="1:15" ht="238.5" customHeight="1" x14ac:dyDescent="0.25">
      <c r="A28" s="76"/>
      <c r="B28" s="186" t="s">
        <v>185</v>
      </c>
      <c r="C28" s="374" t="s">
        <v>316</v>
      </c>
      <c r="D28" s="187">
        <v>4</v>
      </c>
      <c r="E28" s="426"/>
      <c r="F28" s="190"/>
      <c r="G28" s="429"/>
      <c r="H28" s="373" t="s">
        <v>235</v>
      </c>
      <c r="I28" s="205"/>
      <c r="J28" s="205"/>
      <c r="K28" s="205"/>
      <c r="L28" s="206">
        <f t="shared" si="0"/>
        <v>0</v>
      </c>
      <c r="O28" s="74"/>
    </row>
    <row r="29" spans="1:15" ht="133.5" customHeight="1" x14ac:dyDescent="0.25">
      <c r="A29" s="76" t="s">
        <v>229</v>
      </c>
      <c r="B29" s="188" t="s">
        <v>182</v>
      </c>
      <c r="C29" s="177" t="s">
        <v>191</v>
      </c>
      <c r="D29" s="187">
        <v>2</v>
      </c>
      <c r="E29" s="427"/>
      <c r="F29" s="191"/>
      <c r="G29" s="430"/>
      <c r="H29" s="373" t="s">
        <v>235</v>
      </c>
      <c r="I29" s="205"/>
      <c r="J29" s="205"/>
      <c r="K29" s="205"/>
      <c r="L29" s="206">
        <f t="shared" si="0"/>
        <v>0</v>
      </c>
    </row>
    <row r="30" spans="1:15" x14ac:dyDescent="0.25">
      <c r="A30" s="76"/>
      <c r="B30" s="140"/>
      <c r="C30" s="139" t="s">
        <v>89</v>
      </c>
      <c r="D30" s="89">
        <v>59</v>
      </c>
      <c r="E30" s="375"/>
      <c r="F30" s="112"/>
      <c r="G30" s="112"/>
      <c r="H30" s="113">
        <f>SUM(H5,H7)</f>
        <v>0</v>
      </c>
      <c r="I30" s="113">
        <f>SUM(I4:I29)</f>
        <v>0</v>
      </c>
      <c r="J30" s="113">
        <f t="shared" ref="J30:L30" si="1">SUM(J4:J29)</f>
        <v>0</v>
      </c>
      <c r="K30" s="113">
        <f t="shared" si="1"/>
        <v>0</v>
      </c>
      <c r="L30" s="113">
        <f t="shared" ca="1" si="1"/>
        <v>0</v>
      </c>
    </row>
    <row r="31" spans="1:15" x14ac:dyDescent="0.25">
      <c r="A31" s="74"/>
    </row>
    <row r="32" spans="1:15" ht="15" customHeight="1" x14ac:dyDescent="0.25">
      <c r="A32" s="410" t="s">
        <v>29</v>
      </c>
      <c r="B32" s="410"/>
      <c r="C32" s="410"/>
      <c r="D32" s="410"/>
      <c r="E32" s="410"/>
      <c r="F32" s="410"/>
      <c r="G32" s="410"/>
    </row>
    <row r="33" spans="1:10" x14ac:dyDescent="0.25">
      <c r="A33" s="143" t="s">
        <v>171</v>
      </c>
      <c r="B33" s="143"/>
      <c r="C33" s="143"/>
      <c r="D33" s="143"/>
      <c r="E33" s="143"/>
      <c r="F33" s="146"/>
      <c r="G33" s="143"/>
    </row>
    <row r="34" spans="1:10" x14ac:dyDescent="0.25">
      <c r="A34" s="74"/>
      <c r="J34" s="57" t="s">
        <v>33</v>
      </c>
    </row>
    <row r="35" spans="1:10" x14ac:dyDescent="0.25">
      <c r="A35" s="74"/>
      <c r="J35" s="57" t="s">
        <v>31</v>
      </c>
    </row>
    <row r="36" spans="1:10" x14ac:dyDescent="0.25">
      <c r="A36" s="74"/>
    </row>
    <row r="37" spans="1:10" x14ac:dyDescent="0.25">
      <c r="A37" s="74"/>
      <c r="B37" s="57"/>
      <c r="C37" s="57"/>
    </row>
    <row r="38" spans="1:10" x14ac:dyDescent="0.25">
      <c r="A38" s="74"/>
      <c r="B38" s="57"/>
      <c r="C38" s="57"/>
    </row>
    <row r="39" spans="1:10" x14ac:dyDescent="0.25">
      <c r="A39" s="74"/>
      <c r="B39" s="57"/>
      <c r="C39" s="57"/>
    </row>
    <row r="40" spans="1:10" x14ac:dyDescent="0.25">
      <c r="A40" s="74"/>
    </row>
    <row r="41" spans="1:10" x14ac:dyDescent="0.25">
      <c r="A41" s="74"/>
    </row>
    <row r="42" spans="1:10" x14ac:dyDescent="0.25">
      <c r="A42" s="74"/>
    </row>
    <row r="43" spans="1:10" x14ac:dyDescent="0.25">
      <c r="A43" s="74"/>
    </row>
    <row r="44" spans="1:10" x14ac:dyDescent="0.25">
      <c r="A44" s="74"/>
    </row>
    <row r="45" spans="1:10" x14ac:dyDescent="0.25">
      <c r="A45" s="74"/>
    </row>
    <row r="46" spans="1:10" x14ac:dyDescent="0.25">
      <c r="A46" s="74"/>
    </row>
    <row r="47" spans="1:10" x14ac:dyDescent="0.25">
      <c r="A47" s="74"/>
    </row>
    <row r="48" spans="1:10" x14ac:dyDescent="0.25">
      <c r="A48" s="74"/>
    </row>
    <row r="49" spans="1:1" x14ac:dyDescent="0.25">
      <c r="A49" s="74"/>
    </row>
    <row r="50" spans="1:1" x14ac:dyDescent="0.25">
      <c r="A50" s="74"/>
    </row>
    <row r="51" spans="1:1" x14ac:dyDescent="0.25">
      <c r="A51" s="74"/>
    </row>
    <row r="52" spans="1:1" x14ac:dyDescent="0.25">
      <c r="A52" s="74"/>
    </row>
    <row r="53" spans="1:1" x14ac:dyDescent="0.25">
      <c r="A53" s="74"/>
    </row>
    <row r="54" spans="1:1" x14ac:dyDescent="0.25">
      <c r="A54" s="74"/>
    </row>
    <row r="55" spans="1:1" x14ac:dyDescent="0.25">
      <c r="A55" s="74"/>
    </row>
    <row r="56" spans="1:1" x14ac:dyDescent="0.25">
      <c r="A56" s="74"/>
    </row>
    <row r="57" spans="1:1" x14ac:dyDescent="0.25">
      <c r="A57" s="74"/>
    </row>
    <row r="58" spans="1:1" x14ac:dyDescent="0.25">
      <c r="A58" s="74"/>
    </row>
    <row r="59" spans="1:1" x14ac:dyDescent="0.25">
      <c r="A59" s="74"/>
    </row>
    <row r="60" spans="1:1" x14ac:dyDescent="0.25">
      <c r="A60" s="74"/>
    </row>
    <row r="61" spans="1:1" x14ac:dyDescent="0.25">
      <c r="A61" s="74"/>
    </row>
    <row r="62" spans="1:1" x14ac:dyDescent="0.25">
      <c r="A62" s="74"/>
    </row>
    <row r="63" spans="1:1" x14ac:dyDescent="0.25">
      <c r="A63" s="74"/>
    </row>
    <row r="64" spans="1:1" x14ac:dyDescent="0.25">
      <c r="A64" s="74"/>
    </row>
    <row r="65" spans="1:1" x14ac:dyDescent="0.25">
      <c r="A65" s="74"/>
    </row>
    <row r="66" spans="1:1" x14ac:dyDescent="0.25">
      <c r="A66" s="74"/>
    </row>
    <row r="67" spans="1:1" x14ac:dyDescent="0.25">
      <c r="A67" s="74"/>
    </row>
    <row r="68" spans="1:1" x14ac:dyDescent="0.25">
      <c r="A68" s="74"/>
    </row>
    <row r="69" spans="1:1" x14ac:dyDescent="0.25">
      <c r="A69" s="74"/>
    </row>
    <row r="70" spans="1:1" x14ac:dyDescent="0.25">
      <c r="A70" s="74"/>
    </row>
    <row r="71" spans="1:1" x14ac:dyDescent="0.25">
      <c r="A71" s="74"/>
    </row>
    <row r="72" spans="1:1" x14ac:dyDescent="0.25">
      <c r="A72" s="74"/>
    </row>
    <row r="73" spans="1:1" x14ac:dyDescent="0.25">
      <c r="A73" s="74"/>
    </row>
    <row r="74" spans="1:1" x14ac:dyDescent="0.25">
      <c r="A74" s="74"/>
    </row>
    <row r="75" spans="1:1" x14ac:dyDescent="0.25">
      <c r="A75" s="74"/>
    </row>
    <row r="76" spans="1:1" x14ac:dyDescent="0.25">
      <c r="A76" s="74"/>
    </row>
    <row r="77" spans="1:1" x14ac:dyDescent="0.25">
      <c r="A77" s="74"/>
    </row>
    <row r="78" spans="1:1" x14ac:dyDescent="0.25">
      <c r="A78" s="74"/>
    </row>
    <row r="79" spans="1:1" x14ac:dyDescent="0.25">
      <c r="A79" s="74"/>
    </row>
    <row r="80" spans="1:1" x14ac:dyDescent="0.25">
      <c r="A80" s="74"/>
    </row>
    <row r="81" spans="1:1" x14ac:dyDescent="0.25">
      <c r="A81" s="74"/>
    </row>
    <row r="82" spans="1:1" x14ac:dyDescent="0.25">
      <c r="A82" s="74"/>
    </row>
    <row r="83" spans="1:1" x14ac:dyDescent="0.25">
      <c r="A83" s="74"/>
    </row>
    <row r="84" spans="1:1" x14ac:dyDescent="0.25">
      <c r="A84" s="74"/>
    </row>
    <row r="85" spans="1:1" x14ac:dyDescent="0.25">
      <c r="A85" s="74"/>
    </row>
    <row r="86" spans="1:1" x14ac:dyDescent="0.25">
      <c r="A86" s="74"/>
    </row>
    <row r="87" spans="1:1" x14ac:dyDescent="0.25">
      <c r="A87" s="74"/>
    </row>
    <row r="88" spans="1:1" x14ac:dyDescent="0.25">
      <c r="A88" s="74"/>
    </row>
    <row r="89" spans="1:1" x14ac:dyDescent="0.25">
      <c r="A89" s="74"/>
    </row>
    <row r="90" spans="1:1" x14ac:dyDescent="0.25">
      <c r="A90" s="74"/>
    </row>
    <row r="91" spans="1:1" x14ac:dyDescent="0.25">
      <c r="A91" s="74"/>
    </row>
    <row r="92" spans="1:1" x14ac:dyDescent="0.25">
      <c r="A92" s="74"/>
    </row>
    <row r="93" spans="1:1" x14ac:dyDescent="0.25">
      <c r="A93" s="74"/>
    </row>
    <row r="94" spans="1:1" x14ac:dyDescent="0.25">
      <c r="A94" s="74"/>
    </row>
    <row r="95" spans="1:1" x14ac:dyDescent="0.25">
      <c r="A95" s="74"/>
    </row>
    <row r="96" spans="1:1" x14ac:dyDescent="0.25">
      <c r="A96" s="74"/>
    </row>
    <row r="97" spans="1:1" x14ac:dyDescent="0.25">
      <c r="A97" s="74"/>
    </row>
    <row r="98" spans="1:1" x14ac:dyDescent="0.25">
      <c r="A98" s="74"/>
    </row>
    <row r="99" spans="1:1" x14ac:dyDescent="0.25">
      <c r="A99" s="74"/>
    </row>
    <row r="100" spans="1:1" x14ac:dyDescent="0.25">
      <c r="A100" s="74"/>
    </row>
    <row r="101" spans="1:1" x14ac:dyDescent="0.25">
      <c r="A101" s="74"/>
    </row>
    <row r="102" spans="1:1" x14ac:dyDescent="0.25">
      <c r="A102" s="74"/>
    </row>
    <row r="103" spans="1:1" x14ac:dyDescent="0.25">
      <c r="A103" s="74"/>
    </row>
    <row r="104" spans="1:1" x14ac:dyDescent="0.25">
      <c r="A104" s="74"/>
    </row>
    <row r="105" spans="1:1" x14ac:dyDescent="0.25">
      <c r="A105" s="74"/>
    </row>
    <row r="106" spans="1:1" x14ac:dyDescent="0.25">
      <c r="A106" s="74"/>
    </row>
    <row r="107" spans="1:1" x14ac:dyDescent="0.25">
      <c r="A107" s="74"/>
    </row>
    <row r="108" spans="1:1" x14ac:dyDescent="0.25">
      <c r="A108" s="74"/>
    </row>
    <row r="109" spans="1:1" x14ac:dyDescent="0.25">
      <c r="A109" s="74"/>
    </row>
    <row r="110" spans="1:1" x14ac:dyDescent="0.25">
      <c r="A110" s="74"/>
    </row>
    <row r="111" spans="1:1" x14ac:dyDescent="0.25">
      <c r="A111" s="74"/>
    </row>
    <row r="112" spans="1:1" x14ac:dyDescent="0.25">
      <c r="A112" s="74"/>
    </row>
    <row r="113" spans="1:1" x14ac:dyDescent="0.25">
      <c r="A113" s="74"/>
    </row>
    <row r="114" spans="1:1" x14ac:dyDescent="0.25">
      <c r="A114" s="74"/>
    </row>
    <row r="115" spans="1:1" x14ac:dyDescent="0.25">
      <c r="A115" s="74"/>
    </row>
    <row r="116" spans="1:1" x14ac:dyDescent="0.25">
      <c r="A116" s="74"/>
    </row>
    <row r="117" spans="1:1" x14ac:dyDescent="0.25">
      <c r="A117" s="74"/>
    </row>
    <row r="118" spans="1:1" x14ac:dyDescent="0.25">
      <c r="A118" s="74"/>
    </row>
    <row r="119" spans="1:1" x14ac:dyDescent="0.25">
      <c r="A119" s="74"/>
    </row>
    <row r="120" spans="1:1" x14ac:dyDescent="0.25">
      <c r="A120" s="74"/>
    </row>
    <row r="121" spans="1:1" x14ac:dyDescent="0.25">
      <c r="A121" s="74"/>
    </row>
    <row r="122" spans="1:1" x14ac:dyDescent="0.25">
      <c r="A122" s="74"/>
    </row>
    <row r="123" spans="1:1" x14ac:dyDescent="0.25">
      <c r="A123" s="74"/>
    </row>
    <row r="124" spans="1:1" x14ac:dyDescent="0.25">
      <c r="A124" s="74"/>
    </row>
    <row r="125" spans="1:1" x14ac:dyDescent="0.25">
      <c r="A125" s="74"/>
    </row>
    <row r="126" spans="1:1" x14ac:dyDescent="0.25">
      <c r="A126" s="74"/>
    </row>
    <row r="127" spans="1:1" x14ac:dyDescent="0.25">
      <c r="A127" s="74"/>
    </row>
    <row r="128" spans="1:1" x14ac:dyDescent="0.25">
      <c r="A128" s="74"/>
    </row>
    <row r="129" spans="1:1" x14ac:dyDescent="0.25">
      <c r="A129" s="74"/>
    </row>
    <row r="130" spans="1:1" x14ac:dyDescent="0.25">
      <c r="A130" s="74"/>
    </row>
    <row r="131" spans="1:1" x14ac:dyDescent="0.25">
      <c r="A131" s="74"/>
    </row>
    <row r="132" spans="1:1" x14ac:dyDescent="0.25">
      <c r="A132" s="74"/>
    </row>
    <row r="133" spans="1:1" x14ac:dyDescent="0.25">
      <c r="A133" s="74"/>
    </row>
    <row r="134" spans="1:1" x14ac:dyDescent="0.25">
      <c r="A134" s="74"/>
    </row>
    <row r="135" spans="1:1" x14ac:dyDescent="0.25">
      <c r="A135" s="74"/>
    </row>
    <row r="136" spans="1:1" x14ac:dyDescent="0.25">
      <c r="A136" s="74"/>
    </row>
    <row r="137" spans="1:1" x14ac:dyDescent="0.25">
      <c r="A137" s="74"/>
    </row>
    <row r="138" spans="1:1" x14ac:dyDescent="0.25">
      <c r="A138" s="74"/>
    </row>
    <row r="139" spans="1:1" x14ac:dyDescent="0.25">
      <c r="A139" s="74"/>
    </row>
    <row r="140" spans="1:1" x14ac:dyDescent="0.25">
      <c r="A140" s="74"/>
    </row>
    <row r="141" spans="1:1" x14ac:dyDescent="0.25">
      <c r="A141" s="74"/>
    </row>
    <row r="142" spans="1:1" x14ac:dyDescent="0.25">
      <c r="A142" s="74"/>
    </row>
    <row r="143" spans="1:1" x14ac:dyDescent="0.25">
      <c r="A143" s="74"/>
    </row>
    <row r="144" spans="1:1" x14ac:dyDescent="0.25">
      <c r="A144" s="74"/>
    </row>
    <row r="145" spans="1:1" x14ac:dyDescent="0.25">
      <c r="A145" s="74"/>
    </row>
    <row r="146" spans="1:1" x14ac:dyDescent="0.25">
      <c r="A146" s="74"/>
    </row>
    <row r="147" spans="1:1" x14ac:dyDescent="0.25">
      <c r="A147" s="74"/>
    </row>
    <row r="148" spans="1:1" x14ac:dyDescent="0.25">
      <c r="A148" s="74"/>
    </row>
    <row r="149" spans="1:1" x14ac:dyDescent="0.25">
      <c r="A149" s="74"/>
    </row>
    <row r="150" spans="1:1" x14ac:dyDescent="0.25">
      <c r="A150" s="74"/>
    </row>
    <row r="151" spans="1:1" x14ac:dyDescent="0.25">
      <c r="A151" s="74"/>
    </row>
    <row r="152" spans="1:1" x14ac:dyDescent="0.25">
      <c r="A152" s="74"/>
    </row>
    <row r="153" spans="1:1" x14ac:dyDescent="0.25">
      <c r="A153" s="74"/>
    </row>
    <row r="154" spans="1:1" x14ac:dyDescent="0.25">
      <c r="A154" s="74"/>
    </row>
    <row r="155" spans="1:1" x14ac:dyDescent="0.25">
      <c r="A155" s="74"/>
    </row>
    <row r="156" spans="1:1" x14ac:dyDescent="0.25">
      <c r="A156" s="74"/>
    </row>
    <row r="157" spans="1:1" x14ac:dyDescent="0.25">
      <c r="A157" s="74"/>
    </row>
    <row r="158" spans="1:1" x14ac:dyDescent="0.25">
      <c r="A158" s="74"/>
    </row>
    <row r="159" spans="1:1" x14ac:dyDescent="0.25">
      <c r="A159" s="74"/>
    </row>
    <row r="160" spans="1:1" x14ac:dyDescent="0.25">
      <c r="A160" s="74"/>
    </row>
    <row r="161" spans="1:1" x14ac:dyDescent="0.25">
      <c r="A161" s="74"/>
    </row>
    <row r="162" spans="1:1" x14ac:dyDescent="0.25">
      <c r="A162" s="74"/>
    </row>
    <row r="163" spans="1:1" x14ac:dyDescent="0.25">
      <c r="A163" s="74"/>
    </row>
    <row r="164" spans="1:1" x14ac:dyDescent="0.25">
      <c r="A164" s="74"/>
    </row>
    <row r="165" spans="1:1" x14ac:dyDescent="0.25">
      <c r="A165" s="74"/>
    </row>
    <row r="166" spans="1:1" x14ac:dyDescent="0.25">
      <c r="A166" s="74"/>
    </row>
    <row r="167" spans="1:1" x14ac:dyDescent="0.25">
      <c r="A167" s="74"/>
    </row>
    <row r="168" spans="1:1" x14ac:dyDescent="0.25">
      <c r="A168" s="74"/>
    </row>
    <row r="169" spans="1:1" x14ac:dyDescent="0.25">
      <c r="A169" s="74"/>
    </row>
    <row r="170" spans="1:1" x14ac:dyDescent="0.25">
      <c r="A170" s="74"/>
    </row>
    <row r="171" spans="1:1" x14ac:dyDescent="0.25">
      <c r="A171" s="74"/>
    </row>
    <row r="172" spans="1:1" x14ac:dyDescent="0.25">
      <c r="A172" s="74"/>
    </row>
    <row r="173" spans="1:1" x14ac:dyDescent="0.25">
      <c r="A173" s="74"/>
    </row>
    <row r="174" spans="1:1" x14ac:dyDescent="0.25">
      <c r="A174" s="74"/>
    </row>
    <row r="175" spans="1:1" x14ac:dyDescent="0.25">
      <c r="A175" s="74"/>
    </row>
    <row r="176" spans="1:1" x14ac:dyDescent="0.25">
      <c r="A176" s="74"/>
    </row>
    <row r="177" spans="1:1" x14ac:dyDescent="0.25">
      <c r="A177" s="74"/>
    </row>
    <row r="178" spans="1:1" x14ac:dyDescent="0.25">
      <c r="A178" s="74"/>
    </row>
    <row r="179" spans="1:1" x14ac:dyDescent="0.25">
      <c r="A179" s="74"/>
    </row>
    <row r="180" spans="1:1" x14ac:dyDescent="0.25">
      <c r="A180" s="74"/>
    </row>
    <row r="181" spans="1:1" x14ac:dyDescent="0.25">
      <c r="A181" s="74"/>
    </row>
    <row r="182" spans="1:1" x14ac:dyDescent="0.25">
      <c r="A182" s="74"/>
    </row>
    <row r="183" spans="1:1" x14ac:dyDescent="0.25">
      <c r="A183" s="74"/>
    </row>
    <row r="184" spans="1:1" x14ac:dyDescent="0.25">
      <c r="A184" s="74"/>
    </row>
    <row r="185" spans="1:1" x14ac:dyDescent="0.25">
      <c r="A185" s="74"/>
    </row>
    <row r="186" spans="1:1" x14ac:dyDescent="0.25">
      <c r="A186" s="74"/>
    </row>
    <row r="187" spans="1:1" x14ac:dyDescent="0.25">
      <c r="A187" s="74"/>
    </row>
    <row r="188" spans="1:1" x14ac:dyDescent="0.25">
      <c r="A188" s="74"/>
    </row>
    <row r="189" spans="1:1" x14ac:dyDescent="0.25">
      <c r="A189" s="74"/>
    </row>
    <row r="190" spans="1:1" x14ac:dyDescent="0.25">
      <c r="A190" s="74"/>
    </row>
    <row r="191" spans="1:1" x14ac:dyDescent="0.25">
      <c r="A191" s="74"/>
    </row>
    <row r="192" spans="1:1" x14ac:dyDescent="0.25">
      <c r="A192" s="74"/>
    </row>
    <row r="193" spans="1:1" x14ac:dyDescent="0.25">
      <c r="A193" s="74"/>
    </row>
    <row r="194" spans="1:1" x14ac:dyDescent="0.25">
      <c r="A194" s="74"/>
    </row>
    <row r="195" spans="1:1" x14ac:dyDescent="0.25">
      <c r="A195" s="74"/>
    </row>
    <row r="196" spans="1:1" x14ac:dyDescent="0.25">
      <c r="A196" s="74"/>
    </row>
    <row r="197" spans="1:1" x14ac:dyDescent="0.25">
      <c r="A197" s="74"/>
    </row>
    <row r="198" spans="1:1" x14ac:dyDescent="0.25">
      <c r="A198" s="74"/>
    </row>
    <row r="199" spans="1:1" x14ac:dyDescent="0.25">
      <c r="A199" s="74"/>
    </row>
    <row r="200" spans="1:1" x14ac:dyDescent="0.25">
      <c r="A200" s="74"/>
    </row>
    <row r="201" spans="1:1" x14ac:dyDescent="0.25">
      <c r="A201" s="74"/>
    </row>
    <row r="202" spans="1:1" x14ac:dyDescent="0.25">
      <c r="A202" s="74"/>
    </row>
    <row r="203" spans="1:1" x14ac:dyDescent="0.25">
      <c r="A203" s="74"/>
    </row>
    <row r="204" spans="1:1" x14ac:dyDescent="0.25">
      <c r="A204" s="74"/>
    </row>
    <row r="205" spans="1:1" x14ac:dyDescent="0.25">
      <c r="A205" s="74"/>
    </row>
    <row r="206" spans="1:1" x14ac:dyDescent="0.25">
      <c r="A206" s="74"/>
    </row>
    <row r="207" spans="1:1" x14ac:dyDescent="0.25">
      <c r="A207" s="74"/>
    </row>
    <row r="208" spans="1:1" x14ac:dyDescent="0.25">
      <c r="A208" s="74"/>
    </row>
    <row r="209" spans="1:1" x14ac:dyDescent="0.25">
      <c r="A209" s="74"/>
    </row>
    <row r="210" spans="1:1" x14ac:dyDescent="0.25">
      <c r="A210" s="74"/>
    </row>
    <row r="211" spans="1:1" x14ac:dyDescent="0.25">
      <c r="A211" s="74"/>
    </row>
    <row r="212" spans="1:1" x14ac:dyDescent="0.25">
      <c r="A212" s="74"/>
    </row>
    <row r="213" spans="1:1" x14ac:dyDescent="0.25">
      <c r="A213" s="74"/>
    </row>
    <row r="214" spans="1:1" x14ac:dyDescent="0.25">
      <c r="A214" s="74"/>
    </row>
    <row r="215" spans="1:1" x14ac:dyDescent="0.25">
      <c r="A215" s="74"/>
    </row>
    <row r="216" spans="1:1" x14ac:dyDescent="0.25">
      <c r="A216" s="74"/>
    </row>
    <row r="217" spans="1:1" x14ac:dyDescent="0.25">
      <c r="A217" s="74"/>
    </row>
    <row r="218" spans="1:1" x14ac:dyDescent="0.25">
      <c r="A218" s="74"/>
    </row>
    <row r="219" spans="1:1" x14ac:dyDescent="0.25">
      <c r="A219" s="74"/>
    </row>
    <row r="220" spans="1:1" x14ac:dyDescent="0.25">
      <c r="A220" s="74"/>
    </row>
    <row r="221" spans="1:1" x14ac:dyDescent="0.25">
      <c r="A221" s="74"/>
    </row>
    <row r="222" spans="1:1" x14ac:dyDescent="0.25">
      <c r="A222" s="74"/>
    </row>
    <row r="223" spans="1:1" x14ac:dyDescent="0.25">
      <c r="A223" s="74"/>
    </row>
    <row r="224" spans="1:1" x14ac:dyDescent="0.25">
      <c r="A224" s="74"/>
    </row>
    <row r="225" spans="1:1" x14ac:dyDescent="0.25">
      <c r="A225" s="74"/>
    </row>
    <row r="226" spans="1:1" x14ac:dyDescent="0.25">
      <c r="A226" s="74"/>
    </row>
    <row r="227" spans="1:1" x14ac:dyDescent="0.25">
      <c r="A227" s="74"/>
    </row>
    <row r="228" spans="1:1" x14ac:dyDescent="0.25">
      <c r="A228" s="74"/>
    </row>
    <row r="229" spans="1:1" x14ac:dyDescent="0.25">
      <c r="A229" s="74"/>
    </row>
    <row r="230" spans="1:1" x14ac:dyDescent="0.25">
      <c r="A230" s="74"/>
    </row>
    <row r="231" spans="1:1" x14ac:dyDescent="0.25">
      <c r="A231" s="74"/>
    </row>
    <row r="232" spans="1:1" x14ac:dyDescent="0.25">
      <c r="A232" s="74"/>
    </row>
    <row r="233" spans="1:1" x14ac:dyDescent="0.25">
      <c r="A233" s="74"/>
    </row>
    <row r="234" spans="1:1" x14ac:dyDescent="0.25">
      <c r="A234" s="74"/>
    </row>
    <row r="235" spans="1:1" x14ac:dyDescent="0.25">
      <c r="A235" s="74"/>
    </row>
    <row r="236" spans="1:1" x14ac:dyDescent="0.25">
      <c r="A236" s="74"/>
    </row>
    <row r="237" spans="1:1" x14ac:dyDescent="0.25">
      <c r="A237" s="74"/>
    </row>
    <row r="238" spans="1:1" x14ac:dyDescent="0.25">
      <c r="A238" s="74"/>
    </row>
    <row r="239" spans="1:1" x14ac:dyDescent="0.25">
      <c r="A239" s="74"/>
    </row>
    <row r="240" spans="1:1" x14ac:dyDescent="0.25">
      <c r="A240" s="74"/>
    </row>
    <row r="241" spans="1:1" x14ac:dyDescent="0.25">
      <c r="A241" s="74"/>
    </row>
    <row r="242" spans="1:1" x14ac:dyDescent="0.25">
      <c r="A242" s="74"/>
    </row>
    <row r="243" spans="1:1" x14ac:dyDescent="0.25">
      <c r="A243" s="74"/>
    </row>
    <row r="244" spans="1:1" x14ac:dyDescent="0.25">
      <c r="A244" s="74"/>
    </row>
    <row r="245" spans="1:1" x14ac:dyDescent="0.25">
      <c r="A245" s="74"/>
    </row>
    <row r="246" spans="1:1" x14ac:dyDescent="0.25">
      <c r="A246" s="74"/>
    </row>
    <row r="247" spans="1:1" x14ac:dyDescent="0.25">
      <c r="A247" s="74"/>
    </row>
    <row r="248" spans="1:1" x14ac:dyDescent="0.25">
      <c r="A248" s="74"/>
    </row>
    <row r="249" spans="1:1" x14ac:dyDescent="0.25">
      <c r="A249" s="74"/>
    </row>
    <row r="250" spans="1:1" x14ac:dyDescent="0.25">
      <c r="A250" s="74"/>
    </row>
    <row r="251" spans="1:1" x14ac:dyDescent="0.25">
      <c r="A251" s="74"/>
    </row>
    <row r="252" spans="1:1" x14ac:dyDescent="0.25">
      <c r="A252" s="74"/>
    </row>
    <row r="253" spans="1:1" x14ac:dyDescent="0.25">
      <c r="A253" s="74"/>
    </row>
    <row r="254" spans="1:1" x14ac:dyDescent="0.25">
      <c r="A254" s="74"/>
    </row>
    <row r="255" spans="1:1" x14ac:dyDescent="0.25">
      <c r="A255" s="74"/>
    </row>
    <row r="256" spans="1:1" x14ac:dyDescent="0.25">
      <c r="A256" s="74"/>
    </row>
    <row r="257" spans="1:1" x14ac:dyDescent="0.25">
      <c r="A257" s="74"/>
    </row>
    <row r="258" spans="1:1" x14ac:dyDescent="0.25">
      <c r="A258" s="74"/>
    </row>
    <row r="259" spans="1:1" x14ac:dyDescent="0.25">
      <c r="A259" s="74"/>
    </row>
    <row r="260" spans="1:1" x14ac:dyDescent="0.25">
      <c r="A260" s="74"/>
    </row>
    <row r="261" spans="1:1" x14ac:dyDescent="0.25">
      <c r="A261" s="74"/>
    </row>
    <row r="262" spans="1:1" x14ac:dyDescent="0.25">
      <c r="A262" s="74"/>
    </row>
    <row r="263" spans="1:1" x14ac:dyDescent="0.25">
      <c r="A263" s="74"/>
    </row>
    <row r="264" spans="1:1" x14ac:dyDescent="0.25">
      <c r="A264" s="74"/>
    </row>
    <row r="265" spans="1:1" x14ac:dyDescent="0.25">
      <c r="A265" s="74"/>
    </row>
    <row r="266" spans="1:1" x14ac:dyDescent="0.25">
      <c r="A266" s="74"/>
    </row>
    <row r="267" spans="1:1" x14ac:dyDescent="0.25">
      <c r="A267" s="74"/>
    </row>
    <row r="268" spans="1:1" x14ac:dyDescent="0.25">
      <c r="A268" s="74"/>
    </row>
    <row r="269" spans="1:1" x14ac:dyDescent="0.25">
      <c r="A269" s="74"/>
    </row>
    <row r="270" spans="1:1" x14ac:dyDescent="0.25">
      <c r="A270" s="74"/>
    </row>
    <row r="271" spans="1:1" x14ac:dyDescent="0.25">
      <c r="A271" s="74"/>
    </row>
    <row r="272" spans="1:1" x14ac:dyDescent="0.25">
      <c r="A272" s="74"/>
    </row>
    <row r="273" spans="1:1" x14ac:dyDescent="0.25">
      <c r="A273" s="74"/>
    </row>
    <row r="274" spans="1:1" x14ac:dyDescent="0.25">
      <c r="A274" s="74"/>
    </row>
    <row r="275" spans="1:1" x14ac:dyDescent="0.25">
      <c r="A275" s="74"/>
    </row>
    <row r="276" spans="1:1" x14ac:dyDescent="0.25">
      <c r="A276" s="74"/>
    </row>
    <row r="277" spans="1:1" x14ac:dyDescent="0.25">
      <c r="A277" s="74"/>
    </row>
    <row r="278" spans="1:1" x14ac:dyDescent="0.25">
      <c r="A278" s="74"/>
    </row>
    <row r="279" spans="1:1" x14ac:dyDescent="0.25">
      <c r="A279" s="74"/>
    </row>
    <row r="280" spans="1:1" x14ac:dyDescent="0.25">
      <c r="A280" s="74"/>
    </row>
    <row r="281" spans="1:1" x14ac:dyDescent="0.25">
      <c r="A281" s="74"/>
    </row>
    <row r="282" spans="1:1" x14ac:dyDescent="0.25">
      <c r="A282" s="74"/>
    </row>
    <row r="283" spans="1:1" x14ac:dyDescent="0.25">
      <c r="A283" s="74"/>
    </row>
    <row r="284" spans="1:1" x14ac:dyDescent="0.25">
      <c r="A284" s="74"/>
    </row>
    <row r="285" spans="1:1" x14ac:dyDescent="0.25">
      <c r="A285" s="74"/>
    </row>
    <row r="286" spans="1:1" x14ac:dyDescent="0.25">
      <c r="A286" s="74"/>
    </row>
    <row r="287" spans="1:1" x14ac:dyDescent="0.25">
      <c r="A287" s="74"/>
    </row>
    <row r="288" spans="1:1" x14ac:dyDescent="0.25">
      <c r="A288" s="74"/>
    </row>
    <row r="289" spans="1:1" x14ac:dyDescent="0.25">
      <c r="A289" s="74"/>
    </row>
    <row r="290" spans="1:1" x14ac:dyDescent="0.25">
      <c r="A290" s="74"/>
    </row>
    <row r="291" spans="1:1" x14ac:dyDescent="0.25">
      <c r="A291" s="74"/>
    </row>
    <row r="292" spans="1:1" x14ac:dyDescent="0.25">
      <c r="A292" s="74"/>
    </row>
    <row r="293" spans="1:1" x14ac:dyDescent="0.25">
      <c r="A293" s="74"/>
    </row>
    <row r="294" spans="1:1" x14ac:dyDescent="0.25">
      <c r="A294" s="74"/>
    </row>
    <row r="295" spans="1:1" x14ac:dyDescent="0.25">
      <c r="A295" s="74"/>
    </row>
    <row r="296" spans="1:1" x14ac:dyDescent="0.25">
      <c r="A296" s="74"/>
    </row>
    <row r="297" spans="1:1" x14ac:dyDescent="0.25">
      <c r="A297" s="74"/>
    </row>
    <row r="298" spans="1:1" x14ac:dyDescent="0.25">
      <c r="A298" s="74"/>
    </row>
    <row r="299" spans="1:1" x14ac:dyDescent="0.25">
      <c r="A299" s="74"/>
    </row>
    <row r="300" spans="1:1" x14ac:dyDescent="0.25">
      <c r="A300" s="74"/>
    </row>
    <row r="301" spans="1:1" x14ac:dyDescent="0.25">
      <c r="A301" s="74"/>
    </row>
    <row r="302" spans="1:1" x14ac:dyDescent="0.25">
      <c r="A302" s="74"/>
    </row>
    <row r="303" spans="1:1" x14ac:dyDescent="0.25">
      <c r="A303" s="74"/>
    </row>
    <row r="304" spans="1:1" x14ac:dyDescent="0.25">
      <c r="A304" s="74"/>
    </row>
    <row r="305" spans="1:1" x14ac:dyDescent="0.25">
      <c r="A305" s="74"/>
    </row>
    <row r="306" spans="1:1" x14ac:dyDescent="0.25">
      <c r="A306" s="74"/>
    </row>
    <row r="307" spans="1:1" x14ac:dyDescent="0.25">
      <c r="A307" s="74"/>
    </row>
    <row r="308" spans="1:1" x14ac:dyDescent="0.25">
      <c r="A308" s="74"/>
    </row>
    <row r="309" spans="1:1" x14ac:dyDescent="0.25">
      <c r="A309" s="74"/>
    </row>
    <row r="310" spans="1:1" x14ac:dyDescent="0.25">
      <c r="A310" s="74"/>
    </row>
    <row r="311" spans="1:1" x14ac:dyDescent="0.25">
      <c r="A311" s="74"/>
    </row>
    <row r="312" spans="1:1" x14ac:dyDescent="0.25">
      <c r="A312" s="74"/>
    </row>
    <row r="313" spans="1:1" x14ac:dyDescent="0.25">
      <c r="A313" s="74"/>
    </row>
    <row r="314" spans="1:1" x14ac:dyDescent="0.25">
      <c r="A314" s="74"/>
    </row>
    <row r="315" spans="1:1" x14ac:dyDescent="0.25">
      <c r="A315" s="74"/>
    </row>
    <row r="316" spans="1:1" x14ac:dyDescent="0.25">
      <c r="A316" s="74"/>
    </row>
    <row r="317" spans="1:1" x14ac:dyDescent="0.25">
      <c r="A317" s="74"/>
    </row>
    <row r="318" spans="1:1" x14ac:dyDescent="0.25">
      <c r="A318" s="74"/>
    </row>
    <row r="319" spans="1:1" x14ac:dyDescent="0.25">
      <c r="A319" s="74"/>
    </row>
    <row r="320" spans="1:1" x14ac:dyDescent="0.25">
      <c r="A320" s="74"/>
    </row>
    <row r="321" spans="1:1" x14ac:dyDescent="0.25">
      <c r="A321" s="74"/>
    </row>
    <row r="322" spans="1:1" x14ac:dyDescent="0.25">
      <c r="A322" s="74"/>
    </row>
    <row r="323" spans="1:1" x14ac:dyDescent="0.25">
      <c r="A323" s="74"/>
    </row>
    <row r="324" spans="1:1" x14ac:dyDescent="0.25">
      <c r="A324" s="74"/>
    </row>
    <row r="325" spans="1:1" x14ac:dyDescent="0.25">
      <c r="A325" s="74"/>
    </row>
    <row r="326" spans="1:1" x14ac:dyDescent="0.25">
      <c r="A326" s="74"/>
    </row>
    <row r="327" spans="1:1" x14ac:dyDescent="0.25">
      <c r="A327" s="74"/>
    </row>
    <row r="328" spans="1:1" x14ac:dyDescent="0.25">
      <c r="A328" s="74"/>
    </row>
    <row r="329" spans="1:1" x14ac:dyDescent="0.25">
      <c r="A329" s="74"/>
    </row>
    <row r="330" spans="1:1" x14ac:dyDescent="0.25">
      <c r="A330" s="74"/>
    </row>
    <row r="331" spans="1:1" x14ac:dyDescent="0.25">
      <c r="A331" s="74"/>
    </row>
    <row r="332" spans="1:1" x14ac:dyDescent="0.25">
      <c r="A332" s="74"/>
    </row>
    <row r="333" spans="1:1" x14ac:dyDescent="0.25">
      <c r="A333" s="74"/>
    </row>
    <row r="334" spans="1:1" x14ac:dyDescent="0.25">
      <c r="A334" s="74"/>
    </row>
    <row r="335" spans="1:1" x14ac:dyDescent="0.25">
      <c r="A335" s="74"/>
    </row>
    <row r="336" spans="1:1" x14ac:dyDescent="0.25">
      <c r="A336" s="74"/>
    </row>
    <row r="337" spans="1:1" x14ac:dyDescent="0.25">
      <c r="A337" s="74"/>
    </row>
    <row r="338" spans="1:1" x14ac:dyDescent="0.25">
      <c r="A338" s="74"/>
    </row>
    <row r="339" spans="1:1" x14ac:dyDescent="0.25">
      <c r="A339" s="74"/>
    </row>
    <row r="340" spans="1:1" x14ac:dyDescent="0.25">
      <c r="A340" s="74"/>
    </row>
    <row r="341" spans="1:1" x14ac:dyDescent="0.25">
      <c r="A341" s="74"/>
    </row>
    <row r="342" spans="1:1" x14ac:dyDescent="0.25">
      <c r="A342" s="74"/>
    </row>
    <row r="343" spans="1:1" x14ac:dyDescent="0.25">
      <c r="A343" s="74"/>
    </row>
    <row r="344" spans="1:1" x14ac:dyDescent="0.25">
      <c r="A344" s="74"/>
    </row>
    <row r="345" spans="1:1" x14ac:dyDescent="0.25">
      <c r="A345" s="74"/>
    </row>
    <row r="346" spans="1:1" x14ac:dyDescent="0.25">
      <c r="A346" s="74"/>
    </row>
    <row r="347" spans="1:1" x14ac:dyDescent="0.25">
      <c r="A347" s="74"/>
    </row>
    <row r="348" spans="1:1" x14ac:dyDescent="0.25">
      <c r="A348" s="74"/>
    </row>
    <row r="349" spans="1:1" x14ac:dyDescent="0.25">
      <c r="A349" s="74"/>
    </row>
    <row r="350" spans="1:1" x14ac:dyDescent="0.25">
      <c r="A350" s="74"/>
    </row>
    <row r="351" spans="1:1" x14ac:dyDescent="0.25">
      <c r="A351" s="74"/>
    </row>
    <row r="352" spans="1:1" x14ac:dyDescent="0.25">
      <c r="A352" s="74"/>
    </row>
    <row r="353" spans="1:1" x14ac:dyDescent="0.25">
      <c r="A353" s="74"/>
    </row>
    <row r="354" spans="1:1" x14ac:dyDescent="0.25">
      <c r="A354" s="74"/>
    </row>
    <row r="355" spans="1:1" x14ac:dyDescent="0.25">
      <c r="A355" s="74"/>
    </row>
    <row r="356" spans="1:1" x14ac:dyDescent="0.25">
      <c r="A356" s="74"/>
    </row>
    <row r="357" spans="1:1" x14ac:dyDescent="0.25">
      <c r="A357" s="74"/>
    </row>
    <row r="358" spans="1:1" x14ac:dyDescent="0.25">
      <c r="A358" s="74"/>
    </row>
    <row r="359" spans="1:1" x14ac:dyDescent="0.25">
      <c r="A359" s="74"/>
    </row>
    <row r="360" spans="1:1" x14ac:dyDescent="0.25">
      <c r="A360" s="74"/>
    </row>
    <row r="361" spans="1:1" x14ac:dyDescent="0.25">
      <c r="A361" s="74"/>
    </row>
    <row r="362" spans="1:1" x14ac:dyDescent="0.25">
      <c r="A362" s="74"/>
    </row>
    <row r="363" spans="1:1" x14ac:dyDescent="0.25">
      <c r="A363" s="74"/>
    </row>
    <row r="364" spans="1:1" x14ac:dyDescent="0.25">
      <c r="A364" s="74"/>
    </row>
    <row r="365" spans="1:1" x14ac:dyDescent="0.25">
      <c r="A365" s="74"/>
    </row>
    <row r="366" spans="1:1" x14ac:dyDescent="0.25">
      <c r="A366" s="74"/>
    </row>
    <row r="367" spans="1:1" x14ac:dyDescent="0.25">
      <c r="A367" s="74"/>
    </row>
    <row r="368" spans="1:1" x14ac:dyDescent="0.25">
      <c r="A368" s="74"/>
    </row>
    <row r="369" spans="1:1" x14ac:dyDescent="0.25">
      <c r="A369" s="74"/>
    </row>
    <row r="370" spans="1:1" x14ac:dyDescent="0.25">
      <c r="A370" s="74"/>
    </row>
    <row r="371" spans="1:1" x14ac:dyDescent="0.25">
      <c r="A371" s="74"/>
    </row>
    <row r="372" spans="1:1" x14ac:dyDescent="0.25">
      <c r="A372" s="74"/>
    </row>
    <row r="373" spans="1:1" x14ac:dyDescent="0.25">
      <c r="A373" s="74"/>
    </row>
    <row r="374" spans="1:1" x14ac:dyDescent="0.25">
      <c r="A374" s="74"/>
    </row>
    <row r="375" spans="1:1" x14ac:dyDescent="0.25">
      <c r="A375" s="74"/>
    </row>
    <row r="376" spans="1:1" x14ac:dyDescent="0.25">
      <c r="A376" s="74"/>
    </row>
    <row r="377" spans="1:1" x14ac:dyDescent="0.25">
      <c r="A377" s="74"/>
    </row>
    <row r="378" spans="1:1" x14ac:dyDescent="0.25">
      <c r="A378" s="74"/>
    </row>
    <row r="379" spans="1:1" x14ac:dyDescent="0.25">
      <c r="A379" s="74"/>
    </row>
    <row r="380" spans="1:1" x14ac:dyDescent="0.25">
      <c r="A380" s="74"/>
    </row>
    <row r="381" spans="1:1" x14ac:dyDescent="0.25">
      <c r="A381" s="74"/>
    </row>
    <row r="382" spans="1:1" x14ac:dyDescent="0.25">
      <c r="A382" s="74"/>
    </row>
    <row r="383" spans="1:1" x14ac:dyDescent="0.25">
      <c r="A383" s="74"/>
    </row>
    <row r="384" spans="1:1" x14ac:dyDescent="0.25">
      <c r="A384" s="74"/>
    </row>
    <row r="385" spans="1:1" x14ac:dyDescent="0.25">
      <c r="A385" s="74"/>
    </row>
    <row r="386" spans="1:1" x14ac:dyDescent="0.25">
      <c r="A386" s="74"/>
    </row>
    <row r="387" spans="1:1" x14ac:dyDescent="0.25">
      <c r="A387" s="74"/>
    </row>
    <row r="388" spans="1:1" x14ac:dyDescent="0.25">
      <c r="A388" s="74"/>
    </row>
    <row r="389" spans="1:1" x14ac:dyDescent="0.25">
      <c r="A389" s="74"/>
    </row>
    <row r="390" spans="1:1" x14ac:dyDescent="0.25">
      <c r="A390" s="74"/>
    </row>
    <row r="391" spans="1:1" x14ac:dyDescent="0.25">
      <c r="A391" s="74"/>
    </row>
    <row r="392" spans="1:1" x14ac:dyDescent="0.25">
      <c r="A392" s="74"/>
    </row>
    <row r="393" spans="1:1" x14ac:dyDescent="0.25">
      <c r="A393" s="74"/>
    </row>
    <row r="394" spans="1:1" x14ac:dyDescent="0.25">
      <c r="A394" s="74"/>
    </row>
    <row r="395" spans="1:1" x14ac:dyDescent="0.25">
      <c r="A395" s="74"/>
    </row>
    <row r="396" spans="1:1" x14ac:dyDescent="0.25">
      <c r="A396" s="74"/>
    </row>
    <row r="397" spans="1:1" x14ac:dyDescent="0.25">
      <c r="A397" s="74"/>
    </row>
    <row r="398" spans="1:1" x14ac:dyDescent="0.25">
      <c r="A398" s="74"/>
    </row>
    <row r="399" spans="1:1" x14ac:dyDescent="0.25">
      <c r="A399" s="74"/>
    </row>
    <row r="400" spans="1:1" x14ac:dyDescent="0.25">
      <c r="A400" s="74"/>
    </row>
    <row r="401" spans="1:1" x14ac:dyDescent="0.25">
      <c r="A401" s="74"/>
    </row>
    <row r="402" spans="1:1" x14ac:dyDescent="0.25">
      <c r="A402" s="74"/>
    </row>
    <row r="403" spans="1:1" x14ac:dyDescent="0.25">
      <c r="A403" s="74"/>
    </row>
    <row r="404" spans="1:1" x14ac:dyDescent="0.25">
      <c r="A404" s="74"/>
    </row>
    <row r="405" spans="1:1" x14ac:dyDescent="0.25">
      <c r="A405" s="74"/>
    </row>
    <row r="406" spans="1:1" x14ac:dyDescent="0.25">
      <c r="A406" s="74"/>
    </row>
    <row r="407" spans="1:1" x14ac:dyDescent="0.25">
      <c r="A407" s="74"/>
    </row>
    <row r="408" spans="1:1" x14ac:dyDescent="0.25">
      <c r="A408" s="74"/>
    </row>
    <row r="409" spans="1:1" x14ac:dyDescent="0.25">
      <c r="A409" s="74"/>
    </row>
    <row r="410" spans="1:1" x14ac:dyDescent="0.25">
      <c r="A410" s="74"/>
    </row>
    <row r="411" spans="1:1" x14ac:dyDescent="0.25">
      <c r="A411" s="74"/>
    </row>
    <row r="412" spans="1:1" x14ac:dyDescent="0.25">
      <c r="A412" s="74"/>
    </row>
    <row r="413" spans="1:1" x14ac:dyDescent="0.25">
      <c r="A413" s="74"/>
    </row>
    <row r="414" spans="1:1" x14ac:dyDescent="0.25">
      <c r="A414" s="74"/>
    </row>
    <row r="415" spans="1:1" x14ac:dyDescent="0.25">
      <c r="A415" s="74"/>
    </row>
    <row r="416" spans="1:1" x14ac:dyDescent="0.25">
      <c r="A416" s="74"/>
    </row>
    <row r="417" spans="1:1" x14ac:dyDescent="0.25">
      <c r="A417" s="74"/>
    </row>
    <row r="418" spans="1:1" x14ac:dyDescent="0.25">
      <c r="A418" s="74"/>
    </row>
    <row r="419" spans="1:1" x14ac:dyDescent="0.25">
      <c r="A419" s="74"/>
    </row>
    <row r="420" spans="1:1" x14ac:dyDescent="0.25">
      <c r="A420" s="74"/>
    </row>
    <row r="421" spans="1:1" x14ac:dyDescent="0.25">
      <c r="A421" s="74"/>
    </row>
    <row r="422" spans="1:1" x14ac:dyDescent="0.25">
      <c r="A422" s="74"/>
    </row>
    <row r="423" spans="1:1" x14ac:dyDescent="0.25">
      <c r="A423" s="74"/>
    </row>
    <row r="424" spans="1:1" x14ac:dyDescent="0.25">
      <c r="A424" s="74"/>
    </row>
    <row r="425" spans="1:1" x14ac:dyDescent="0.25">
      <c r="A425" s="74"/>
    </row>
    <row r="426" spans="1:1" x14ac:dyDescent="0.25">
      <c r="A426" s="74"/>
    </row>
    <row r="427" spans="1:1" x14ac:dyDescent="0.25">
      <c r="A427" s="74"/>
    </row>
    <row r="428" spans="1:1" x14ac:dyDescent="0.25">
      <c r="A428" s="74"/>
    </row>
    <row r="429" spans="1:1" x14ac:dyDescent="0.25">
      <c r="A429" s="74"/>
    </row>
    <row r="430" spans="1:1" x14ac:dyDescent="0.25">
      <c r="A430" s="74"/>
    </row>
    <row r="431" spans="1:1" x14ac:dyDescent="0.25">
      <c r="A431" s="74"/>
    </row>
    <row r="432" spans="1:1" x14ac:dyDescent="0.25">
      <c r="A432" s="74"/>
    </row>
    <row r="433" spans="1:1" x14ac:dyDescent="0.25">
      <c r="A433" s="74"/>
    </row>
    <row r="434" spans="1:1" x14ac:dyDescent="0.25">
      <c r="A434" s="74"/>
    </row>
    <row r="435" spans="1:1" x14ac:dyDescent="0.25">
      <c r="A435" s="74"/>
    </row>
    <row r="436" spans="1:1" x14ac:dyDescent="0.25">
      <c r="A436" s="74"/>
    </row>
    <row r="437" spans="1:1" x14ac:dyDescent="0.25">
      <c r="A437" s="74"/>
    </row>
    <row r="438" spans="1:1" x14ac:dyDescent="0.25">
      <c r="A438" s="74"/>
    </row>
    <row r="439" spans="1:1" x14ac:dyDescent="0.25">
      <c r="A439" s="74"/>
    </row>
    <row r="440" spans="1:1" x14ac:dyDescent="0.25">
      <c r="A440" s="74"/>
    </row>
    <row r="441" spans="1:1" x14ac:dyDescent="0.25">
      <c r="A441" s="74"/>
    </row>
    <row r="442" spans="1:1" x14ac:dyDescent="0.25">
      <c r="A442" s="74"/>
    </row>
    <row r="443" spans="1:1" x14ac:dyDescent="0.25">
      <c r="A443" s="74"/>
    </row>
    <row r="444" spans="1:1" x14ac:dyDescent="0.25">
      <c r="A444" s="74"/>
    </row>
    <row r="445" spans="1:1" x14ac:dyDescent="0.25">
      <c r="A445" s="74"/>
    </row>
    <row r="446" spans="1:1" x14ac:dyDescent="0.25">
      <c r="A446" s="74"/>
    </row>
    <row r="447" spans="1:1" x14ac:dyDescent="0.25">
      <c r="A447" s="74"/>
    </row>
    <row r="448" spans="1:1" x14ac:dyDescent="0.25">
      <c r="A448" s="74"/>
    </row>
    <row r="449" spans="1:1" x14ac:dyDescent="0.25">
      <c r="A449" s="74"/>
    </row>
    <row r="450" spans="1:1" x14ac:dyDescent="0.25">
      <c r="A450" s="74"/>
    </row>
    <row r="451" spans="1:1" x14ac:dyDescent="0.25">
      <c r="A451" s="74"/>
    </row>
    <row r="452" spans="1:1" x14ac:dyDescent="0.25">
      <c r="A452" s="74"/>
    </row>
    <row r="453" spans="1:1" x14ac:dyDescent="0.25">
      <c r="A453" s="74"/>
    </row>
    <row r="454" spans="1:1" x14ac:dyDescent="0.25">
      <c r="A454" s="74"/>
    </row>
    <row r="455" spans="1:1" x14ac:dyDescent="0.25">
      <c r="A455" s="74"/>
    </row>
    <row r="456" spans="1:1" x14ac:dyDescent="0.25">
      <c r="A456" s="74"/>
    </row>
    <row r="457" spans="1:1" x14ac:dyDescent="0.25">
      <c r="A457" s="74"/>
    </row>
    <row r="458" spans="1:1" x14ac:dyDescent="0.25">
      <c r="A458" s="74"/>
    </row>
    <row r="459" spans="1:1" x14ac:dyDescent="0.25">
      <c r="A459" s="74"/>
    </row>
    <row r="460" spans="1:1" x14ac:dyDescent="0.25">
      <c r="A460" s="74"/>
    </row>
    <row r="461" spans="1:1" x14ac:dyDescent="0.25">
      <c r="A461" s="74"/>
    </row>
    <row r="462" spans="1:1" x14ac:dyDescent="0.25">
      <c r="A462" s="74"/>
    </row>
    <row r="463" spans="1:1" x14ac:dyDescent="0.25">
      <c r="A463" s="74"/>
    </row>
    <row r="464" spans="1:1" x14ac:dyDescent="0.25">
      <c r="A464" s="74"/>
    </row>
    <row r="465" spans="1:1" x14ac:dyDescent="0.25">
      <c r="A465" s="74"/>
    </row>
    <row r="466" spans="1:1" x14ac:dyDescent="0.25">
      <c r="A466" s="74"/>
    </row>
    <row r="467" spans="1:1" x14ac:dyDescent="0.25">
      <c r="A467" s="74"/>
    </row>
    <row r="468" spans="1:1" x14ac:dyDescent="0.25">
      <c r="A468" s="74"/>
    </row>
    <row r="469" spans="1:1" x14ac:dyDescent="0.25">
      <c r="A469" s="74"/>
    </row>
    <row r="470" spans="1:1" x14ac:dyDescent="0.25">
      <c r="A470" s="74"/>
    </row>
    <row r="471" spans="1:1" x14ac:dyDescent="0.25">
      <c r="A471" s="74"/>
    </row>
    <row r="472" spans="1:1" x14ac:dyDescent="0.25">
      <c r="A472" s="74"/>
    </row>
    <row r="473" spans="1:1" x14ac:dyDescent="0.25">
      <c r="A473" s="74"/>
    </row>
    <row r="474" spans="1:1" x14ac:dyDescent="0.25">
      <c r="A474" s="74"/>
    </row>
    <row r="475" spans="1:1" x14ac:dyDescent="0.25">
      <c r="A475" s="74"/>
    </row>
    <row r="476" spans="1:1" x14ac:dyDescent="0.25">
      <c r="A476" s="74"/>
    </row>
    <row r="477" spans="1:1" x14ac:dyDescent="0.25">
      <c r="A477" s="74"/>
    </row>
    <row r="478" spans="1:1" x14ac:dyDescent="0.25">
      <c r="A478" s="74"/>
    </row>
    <row r="479" spans="1:1" x14ac:dyDescent="0.25">
      <c r="A479" s="74"/>
    </row>
    <row r="480" spans="1:1" x14ac:dyDescent="0.25">
      <c r="A480" s="74"/>
    </row>
    <row r="481" spans="1:1" x14ac:dyDescent="0.25">
      <c r="A481" s="74"/>
    </row>
    <row r="482" spans="1:1" x14ac:dyDescent="0.25">
      <c r="A482" s="74"/>
    </row>
    <row r="483" spans="1:1" x14ac:dyDescent="0.25">
      <c r="A483" s="74"/>
    </row>
    <row r="484" spans="1:1" x14ac:dyDescent="0.25">
      <c r="A484" s="74"/>
    </row>
    <row r="485" spans="1:1" x14ac:dyDescent="0.25">
      <c r="A485" s="74"/>
    </row>
    <row r="486" spans="1:1" x14ac:dyDescent="0.25">
      <c r="A486" s="74"/>
    </row>
    <row r="487" spans="1:1" x14ac:dyDescent="0.25">
      <c r="A487" s="74"/>
    </row>
    <row r="488" spans="1:1" x14ac:dyDescent="0.25">
      <c r="A488" s="74"/>
    </row>
    <row r="489" spans="1:1" x14ac:dyDescent="0.25">
      <c r="A489" s="74"/>
    </row>
    <row r="490" spans="1:1" x14ac:dyDescent="0.25">
      <c r="A490" s="74"/>
    </row>
    <row r="491" spans="1:1" x14ac:dyDescent="0.25">
      <c r="A491" s="74"/>
    </row>
    <row r="492" spans="1:1" x14ac:dyDescent="0.25">
      <c r="A492" s="74"/>
    </row>
    <row r="493" spans="1:1" x14ac:dyDescent="0.25">
      <c r="A493" s="74"/>
    </row>
    <row r="494" spans="1:1" x14ac:dyDescent="0.25">
      <c r="A494" s="74"/>
    </row>
    <row r="495" spans="1:1" x14ac:dyDescent="0.25">
      <c r="A495" s="74"/>
    </row>
    <row r="496" spans="1:1" x14ac:dyDescent="0.25">
      <c r="A496" s="74"/>
    </row>
    <row r="497" spans="1:1" x14ac:dyDescent="0.25">
      <c r="A497" s="74"/>
    </row>
    <row r="498" spans="1:1" x14ac:dyDescent="0.25">
      <c r="A498" s="74"/>
    </row>
    <row r="499" spans="1:1" x14ac:dyDescent="0.25">
      <c r="A499" s="74"/>
    </row>
    <row r="500" spans="1:1" x14ac:dyDescent="0.25">
      <c r="A500" s="74"/>
    </row>
    <row r="501" spans="1:1" x14ac:dyDescent="0.25">
      <c r="A501" s="74"/>
    </row>
    <row r="502" spans="1:1" x14ac:dyDescent="0.25">
      <c r="A502" s="74"/>
    </row>
    <row r="503" spans="1:1" x14ac:dyDescent="0.25">
      <c r="A503" s="74"/>
    </row>
    <row r="504" spans="1:1" x14ac:dyDescent="0.25">
      <c r="A504" s="74"/>
    </row>
    <row r="505" spans="1:1" x14ac:dyDescent="0.25">
      <c r="A505" s="74"/>
    </row>
    <row r="506" spans="1:1" x14ac:dyDescent="0.25">
      <c r="A506" s="74"/>
    </row>
    <row r="507" spans="1:1" x14ac:dyDescent="0.25">
      <c r="A507" s="74"/>
    </row>
    <row r="508" spans="1:1" x14ac:dyDescent="0.25">
      <c r="A508" s="74"/>
    </row>
    <row r="509" spans="1:1" x14ac:dyDescent="0.25">
      <c r="A509" s="74"/>
    </row>
    <row r="510" spans="1:1" x14ac:dyDescent="0.25">
      <c r="A510" s="74"/>
    </row>
    <row r="511" spans="1:1" x14ac:dyDescent="0.25">
      <c r="A511" s="74"/>
    </row>
    <row r="512" spans="1:1" x14ac:dyDescent="0.25">
      <c r="A512" s="74"/>
    </row>
    <row r="513" spans="1:1" x14ac:dyDescent="0.25">
      <c r="A513" s="74"/>
    </row>
    <row r="514" spans="1:1" x14ac:dyDescent="0.25">
      <c r="A514" s="74"/>
    </row>
    <row r="515" spans="1:1" x14ac:dyDescent="0.25">
      <c r="A515" s="74"/>
    </row>
    <row r="516" spans="1:1" x14ac:dyDescent="0.25">
      <c r="A516" s="74"/>
    </row>
    <row r="517" spans="1:1" x14ac:dyDescent="0.25">
      <c r="A517" s="74"/>
    </row>
    <row r="518" spans="1:1" x14ac:dyDescent="0.25">
      <c r="A518" s="74"/>
    </row>
    <row r="519" spans="1:1" x14ac:dyDescent="0.25">
      <c r="A519" s="74"/>
    </row>
    <row r="520" spans="1:1" x14ac:dyDescent="0.25">
      <c r="A520" s="74"/>
    </row>
    <row r="521" spans="1:1" x14ac:dyDescent="0.25">
      <c r="A521" s="74"/>
    </row>
    <row r="522" spans="1:1" x14ac:dyDescent="0.25">
      <c r="A522" s="74"/>
    </row>
    <row r="523" spans="1:1" x14ac:dyDescent="0.25">
      <c r="A523" s="74"/>
    </row>
    <row r="524" spans="1:1" x14ac:dyDescent="0.25">
      <c r="A524" s="74"/>
    </row>
    <row r="525" spans="1:1" x14ac:dyDescent="0.25">
      <c r="A525" s="74"/>
    </row>
    <row r="526" spans="1:1" x14ac:dyDescent="0.25">
      <c r="A526" s="74"/>
    </row>
    <row r="527" spans="1:1" x14ac:dyDescent="0.25">
      <c r="A527" s="74"/>
    </row>
    <row r="528" spans="1:1" x14ac:dyDescent="0.25">
      <c r="A528" s="74"/>
    </row>
    <row r="529" spans="1:1" x14ac:dyDescent="0.25">
      <c r="A529" s="74"/>
    </row>
    <row r="530" spans="1:1" x14ac:dyDescent="0.25">
      <c r="A530" s="74"/>
    </row>
    <row r="531" spans="1:1" x14ac:dyDescent="0.25">
      <c r="A531" s="74"/>
    </row>
    <row r="532" spans="1:1" x14ac:dyDescent="0.25">
      <c r="A532" s="74"/>
    </row>
    <row r="533" spans="1:1" x14ac:dyDescent="0.25">
      <c r="A533" s="74"/>
    </row>
    <row r="534" spans="1:1" x14ac:dyDescent="0.25">
      <c r="A534" s="74"/>
    </row>
    <row r="535" spans="1:1" x14ac:dyDescent="0.25">
      <c r="A535" s="74"/>
    </row>
    <row r="536" spans="1:1" x14ac:dyDescent="0.25">
      <c r="A536" s="74"/>
    </row>
    <row r="537" spans="1:1" x14ac:dyDescent="0.25">
      <c r="A537" s="74"/>
    </row>
    <row r="538" spans="1:1" x14ac:dyDescent="0.25">
      <c r="A538" s="74"/>
    </row>
    <row r="539" spans="1:1" x14ac:dyDescent="0.25">
      <c r="A539" s="74"/>
    </row>
    <row r="540" spans="1:1" x14ac:dyDescent="0.25">
      <c r="A540" s="74"/>
    </row>
    <row r="541" spans="1:1" x14ac:dyDescent="0.25">
      <c r="A541" s="74"/>
    </row>
    <row r="542" spans="1:1" x14ac:dyDescent="0.25">
      <c r="A542" s="74"/>
    </row>
    <row r="543" spans="1:1" x14ac:dyDescent="0.25">
      <c r="A543" s="74"/>
    </row>
    <row r="544" spans="1:1" x14ac:dyDescent="0.25">
      <c r="A544" s="74"/>
    </row>
    <row r="545" spans="1:1" x14ac:dyDescent="0.25">
      <c r="A545" s="74"/>
    </row>
    <row r="546" spans="1:1" x14ac:dyDescent="0.25">
      <c r="A546" s="74"/>
    </row>
    <row r="547" spans="1:1" x14ac:dyDescent="0.25">
      <c r="A547" s="74"/>
    </row>
    <row r="548" spans="1:1" x14ac:dyDescent="0.25">
      <c r="A548" s="74"/>
    </row>
    <row r="549" spans="1:1" x14ac:dyDescent="0.25">
      <c r="A549" s="74"/>
    </row>
    <row r="550" spans="1:1" x14ac:dyDescent="0.25">
      <c r="A550" s="74"/>
    </row>
    <row r="551" spans="1:1" x14ac:dyDescent="0.25">
      <c r="A551" s="74"/>
    </row>
    <row r="552" spans="1:1" x14ac:dyDescent="0.25">
      <c r="A552" s="74"/>
    </row>
    <row r="553" spans="1:1" x14ac:dyDescent="0.25">
      <c r="A553" s="74"/>
    </row>
    <row r="554" spans="1:1" x14ac:dyDescent="0.25">
      <c r="A554" s="74"/>
    </row>
    <row r="555" spans="1:1" x14ac:dyDescent="0.25">
      <c r="A555" s="74"/>
    </row>
    <row r="556" spans="1:1" x14ac:dyDescent="0.25">
      <c r="A556" s="74"/>
    </row>
    <row r="557" spans="1:1" x14ac:dyDescent="0.25">
      <c r="A557" s="74"/>
    </row>
    <row r="558" spans="1:1" x14ac:dyDescent="0.25">
      <c r="A558" s="74"/>
    </row>
    <row r="559" spans="1:1" x14ac:dyDescent="0.25">
      <c r="A559" s="74"/>
    </row>
    <row r="560" spans="1:1" x14ac:dyDescent="0.25">
      <c r="A560" s="74"/>
    </row>
    <row r="561" spans="1:1" x14ac:dyDescent="0.25">
      <c r="A561" s="74"/>
    </row>
    <row r="562" spans="1:1" x14ac:dyDescent="0.25">
      <c r="A562" s="74"/>
    </row>
    <row r="563" spans="1:1" x14ac:dyDescent="0.25">
      <c r="A563" s="74"/>
    </row>
    <row r="564" spans="1:1" x14ac:dyDescent="0.25">
      <c r="A564" s="74"/>
    </row>
    <row r="565" spans="1:1" x14ac:dyDescent="0.25">
      <c r="A565" s="74"/>
    </row>
    <row r="566" spans="1:1" x14ac:dyDescent="0.25">
      <c r="A566" s="74"/>
    </row>
    <row r="567" spans="1:1" x14ac:dyDescent="0.25">
      <c r="A567" s="74"/>
    </row>
    <row r="568" spans="1:1" x14ac:dyDescent="0.25">
      <c r="A568" s="74"/>
    </row>
    <row r="569" spans="1:1" x14ac:dyDescent="0.25">
      <c r="A569" s="74"/>
    </row>
    <row r="570" spans="1:1" x14ac:dyDescent="0.25">
      <c r="A570" s="74"/>
    </row>
    <row r="571" spans="1:1" x14ac:dyDescent="0.25">
      <c r="A571" s="74"/>
    </row>
    <row r="572" spans="1:1" x14ac:dyDescent="0.25">
      <c r="A572" s="74"/>
    </row>
    <row r="573" spans="1:1" x14ac:dyDescent="0.25">
      <c r="A573" s="74"/>
    </row>
    <row r="574" spans="1:1" x14ac:dyDescent="0.25">
      <c r="A574" s="74"/>
    </row>
    <row r="575" spans="1:1" x14ac:dyDescent="0.25">
      <c r="A575" s="74"/>
    </row>
    <row r="576" spans="1:1" x14ac:dyDescent="0.25">
      <c r="A576" s="74"/>
    </row>
    <row r="577" spans="1:1" x14ac:dyDescent="0.25">
      <c r="A577" s="74"/>
    </row>
    <row r="578" spans="1:1" x14ac:dyDescent="0.25">
      <c r="A578" s="74"/>
    </row>
    <row r="579" spans="1:1" x14ac:dyDescent="0.25">
      <c r="A579" s="74"/>
    </row>
    <row r="580" spans="1:1" x14ac:dyDescent="0.25">
      <c r="A580" s="74"/>
    </row>
    <row r="581" spans="1:1" x14ac:dyDescent="0.25">
      <c r="A581" s="74"/>
    </row>
    <row r="582" spans="1:1" x14ac:dyDescent="0.25">
      <c r="A582" s="74"/>
    </row>
    <row r="583" spans="1:1" x14ac:dyDescent="0.25">
      <c r="A583" s="74"/>
    </row>
    <row r="584" spans="1:1" x14ac:dyDescent="0.25">
      <c r="A584" s="74"/>
    </row>
    <row r="585" spans="1:1" x14ac:dyDescent="0.25">
      <c r="A585" s="74"/>
    </row>
    <row r="586" spans="1:1" x14ac:dyDescent="0.25">
      <c r="A586" s="74"/>
    </row>
    <row r="587" spans="1:1" x14ac:dyDescent="0.25">
      <c r="A587" s="74"/>
    </row>
    <row r="588" spans="1:1" x14ac:dyDescent="0.25">
      <c r="A588" s="74"/>
    </row>
    <row r="589" spans="1:1" x14ac:dyDescent="0.25">
      <c r="A589" s="74"/>
    </row>
    <row r="590" spans="1:1" x14ac:dyDescent="0.25">
      <c r="A590" s="74"/>
    </row>
    <row r="591" spans="1:1" x14ac:dyDescent="0.25">
      <c r="A591" s="74"/>
    </row>
    <row r="592" spans="1:1" x14ac:dyDescent="0.25">
      <c r="A592" s="74"/>
    </row>
    <row r="593" spans="1:1" x14ac:dyDescent="0.25">
      <c r="A593" s="74"/>
    </row>
    <row r="594" spans="1:1" x14ac:dyDescent="0.25">
      <c r="A594" s="74"/>
    </row>
    <row r="595" spans="1:1" x14ac:dyDescent="0.25">
      <c r="A595" s="74"/>
    </row>
    <row r="596" spans="1:1" x14ac:dyDescent="0.25">
      <c r="A596" s="74"/>
    </row>
    <row r="597" spans="1:1" x14ac:dyDescent="0.25">
      <c r="A597" s="74"/>
    </row>
    <row r="598" spans="1:1" x14ac:dyDescent="0.25">
      <c r="A598" s="74"/>
    </row>
    <row r="599" spans="1:1" x14ac:dyDescent="0.25">
      <c r="A599" s="74"/>
    </row>
    <row r="600" spans="1:1" x14ac:dyDescent="0.25">
      <c r="A600" s="74"/>
    </row>
    <row r="601" spans="1:1" x14ac:dyDescent="0.25">
      <c r="A601" s="74"/>
    </row>
    <row r="602" spans="1:1" x14ac:dyDescent="0.25">
      <c r="A602" s="74"/>
    </row>
    <row r="603" spans="1:1" x14ac:dyDescent="0.25">
      <c r="A603" s="74"/>
    </row>
    <row r="604" spans="1:1" x14ac:dyDescent="0.25">
      <c r="A604" s="74"/>
    </row>
    <row r="605" spans="1:1" x14ac:dyDescent="0.25">
      <c r="A605" s="74"/>
    </row>
    <row r="606" spans="1:1" x14ac:dyDescent="0.25">
      <c r="A606" s="74"/>
    </row>
    <row r="607" spans="1:1" x14ac:dyDescent="0.25">
      <c r="A607" s="74"/>
    </row>
    <row r="608" spans="1:1" x14ac:dyDescent="0.25">
      <c r="A608" s="74"/>
    </row>
    <row r="609" spans="1:1" x14ac:dyDescent="0.25">
      <c r="A609" s="74"/>
    </row>
    <row r="610" spans="1:1" x14ac:dyDescent="0.25">
      <c r="A610" s="74"/>
    </row>
    <row r="611" spans="1:1" x14ac:dyDescent="0.25">
      <c r="A611" s="74"/>
    </row>
    <row r="612" spans="1:1" x14ac:dyDescent="0.25">
      <c r="A612" s="74"/>
    </row>
    <row r="613" spans="1:1" x14ac:dyDescent="0.25">
      <c r="A613" s="74"/>
    </row>
    <row r="614" spans="1:1" x14ac:dyDescent="0.25">
      <c r="A614" s="74"/>
    </row>
    <row r="615" spans="1:1" x14ac:dyDescent="0.25">
      <c r="A615" s="74"/>
    </row>
    <row r="616" spans="1:1" x14ac:dyDescent="0.25">
      <c r="A616" s="74"/>
    </row>
    <row r="617" spans="1:1" x14ac:dyDescent="0.25">
      <c r="A617" s="74"/>
    </row>
    <row r="618" spans="1:1" x14ac:dyDescent="0.25">
      <c r="A618" s="74"/>
    </row>
    <row r="619" spans="1:1" x14ac:dyDescent="0.25">
      <c r="A619" s="74"/>
    </row>
    <row r="620" spans="1:1" x14ac:dyDescent="0.25">
      <c r="A620" s="74"/>
    </row>
    <row r="621" spans="1:1" x14ac:dyDescent="0.25">
      <c r="A621" s="74"/>
    </row>
    <row r="622" spans="1:1" x14ac:dyDescent="0.25">
      <c r="A622" s="74"/>
    </row>
    <row r="623" spans="1:1" x14ac:dyDescent="0.25">
      <c r="A623" s="74"/>
    </row>
    <row r="624" spans="1:1" x14ac:dyDescent="0.25">
      <c r="A624" s="74"/>
    </row>
    <row r="625" spans="1:1" x14ac:dyDescent="0.25">
      <c r="A625" s="74"/>
    </row>
    <row r="626" spans="1:1" x14ac:dyDescent="0.25">
      <c r="A626" s="74"/>
    </row>
    <row r="627" spans="1:1" x14ac:dyDescent="0.25">
      <c r="A627" s="74"/>
    </row>
    <row r="628" spans="1:1" x14ac:dyDescent="0.25">
      <c r="A628" s="74"/>
    </row>
    <row r="629" spans="1:1" x14ac:dyDescent="0.25">
      <c r="A629" s="74"/>
    </row>
    <row r="630" spans="1:1" x14ac:dyDescent="0.25">
      <c r="A630" s="74"/>
    </row>
    <row r="631" spans="1:1" x14ac:dyDescent="0.25">
      <c r="A631" s="74"/>
    </row>
    <row r="632" spans="1:1" x14ac:dyDescent="0.25">
      <c r="A632" s="74"/>
    </row>
    <row r="633" spans="1:1" x14ac:dyDescent="0.25">
      <c r="A633" s="74"/>
    </row>
    <row r="634" spans="1:1" x14ac:dyDescent="0.25">
      <c r="A634" s="74"/>
    </row>
    <row r="635" spans="1:1" x14ac:dyDescent="0.25">
      <c r="A635" s="74"/>
    </row>
    <row r="636" spans="1:1" x14ac:dyDescent="0.25">
      <c r="A636" s="74"/>
    </row>
    <row r="637" spans="1:1" x14ac:dyDescent="0.25">
      <c r="A637" s="74"/>
    </row>
    <row r="638" spans="1:1" x14ac:dyDescent="0.25">
      <c r="A638" s="74"/>
    </row>
    <row r="639" spans="1:1" x14ac:dyDescent="0.25">
      <c r="A639" s="74"/>
    </row>
    <row r="640" spans="1:1" x14ac:dyDescent="0.25">
      <c r="A640" s="74"/>
    </row>
    <row r="641" spans="1:1" x14ac:dyDescent="0.25">
      <c r="A641" s="74"/>
    </row>
    <row r="642" spans="1:1" x14ac:dyDescent="0.25">
      <c r="A642" s="74"/>
    </row>
    <row r="643" spans="1:1" x14ac:dyDescent="0.25">
      <c r="A643" s="74"/>
    </row>
    <row r="644" spans="1:1" x14ac:dyDescent="0.25">
      <c r="A644" s="74"/>
    </row>
    <row r="645" spans="1:1" x14ac:dyDescent="0.25">
      <c r="A645" s="74"/>
    </row>
    <row r="646" spans="1:1" x14ac:dyDescent="0.25">
      <c r="A646" s="74"/>
    </row>
    <row r="647" spans="1:1" x14ac:dyDescent="0.25">
      <c r="A647" s="74"/>
    </row>
    <row r="648" spans="1:1" x14ac:dyDescent="0.25">
      <c r="A648" s="74"/>
    </row>
    <row r="649" spans="1:1" x14ac:dyDescent="0.25">
      <c r="A649" s="74"/>
    </row>
    <row r="650" spans="1:1" x14ac:dyDescent="0.25">
      <c r="A650" s="74"/>
    </row>
    <row r="651" spans="1:1" x14ac:dyDescent="0.25">
      <c r="A651" s="74"/>
    </row>
    <row r="652" spans="1:1" x14ac:dyDescent="0.25">
      <c r="A652" s="74"/>
    </row>
    <row r="653" spans="1:1" x14ac:dyDescent="0.25">
      <c r="A653" s="74"/>
    </row>
    <row r="654" spans="1:1" x14ac:dyDescent="0.25">
      <c r="A654" s="74"/>
    </row>
    <row r="655" spans="1:1" x14ac:dyDescent="0.25">
      <c r="A655" s="74"/>
    </row>
    <row r="656" spans="1:1" x14ac:dyDescent="0.25">
      <c r="A656" s="74"/>
    </row>
    <row r="657" spans="1:1" x14ac:dyDescent="0.25">
      <c r="A657" s="74"/>
    </row>
    <row r="658" spans="1:1" x14ac:dyDescent="0.25">
      <c r="A658" s="74"/>
    </row>
    <row r="659" spans="1:1" x14ac:dyDescent="0.25">
      <c r="A659" s="74"/>
    </row>
    <row r="660" spans="1:1" x14ac:dyDescent="0.25">
      <c r="A660" s="74"/>
    </row>
    <row r="661" spans="1:1" x14ac:dyDescent="0.25">
      <c r="A661" s="74"/>
    </row>
    <row r="662" spans="1:1" x14ac:dyDescent="0.25">
      <c r="A662" s="74"/>
    </row>
    <row r="663" spans="1:1" x14ac:dyDescent="0.25">
      <c r="A663" s="74"/>
    </row>
    <row r="664" spans="1:1" x14ac:dyDescent="0.25">
      <c r="A664" s="74"/>
    </row>
    <row r="665" spans="1:1" x14ac:dyDescent="0.25">
      <c r="A665" s="74"/>
    </row>
    <row r="666" spans="1:1" x14ac:dyDescent="0.25">
      <c r="A666" s="74"/>
    </row>
    <row r="667" spans="1:1" x14ac:dyDescent="0.25">
      <c r="A667" s="74"/>
    </row>
    <row r="668" spans="1:1" x14ac:dyDescent="0.25">
      <c r="A668" s="74"/>
    </row>
    <row r="669" spans="1:1" x14ac:dyDescent="0.25">
      <c r="A669" s="74"/>
    </row>
    <row r="670" spans="1:1" x14ac:dyDescent="0.25">
      <c r="A670" s="74"/>
    </row>
    <row r="671" spans="1:1" x14ac:dyDescent="0.25">
      <c r="A671" s="74"/>
    </row>
    <row r="672" spans="1:1" x14ac:dyDescent="0.25">
      <c r="A672" s="74"/>
    </row>
    <row r="673" spans="1:1" x14ac:dyDescent="0.25">
      <c r="A673" s="74"/>
    </row>
    <row r="674" spans="1:1" x14ac:dyDescent="0.25">
      <c r="A674" s="74"/>
    </row>
    <row r="675" spans="1:1" x14ac:dyDescent="0.25">
      <c r="A675" s="74"/>
    </row>
    <row r="676" spans="1:1" x14ac:dyDescent="0.25">
      <c r="A676" s="74"/>
    </row>
    <row r="677" spans="1:1" x14ac:dyDescent="0.25">
      <c r="A677" s="74"/>
    </row>
    <row r="678" spans="1:1" x14ac:dyDescent="0.25">
      <c r="A678" s="74"/>
    </row>
    <row r="679" spans="1:1" x14ac:dyDescent="0.25">
      <c r="A679" s="74"/>
    </row>
    <row r="680" spans="1:1" x14ac:dyDescent="0.25">
      <c r="A680" s="74"/>
    </row>
    <row r="681" spans="1:1" x14ac:dyDescent="0.25">
      <c r="A681" s="74"/>
    </row>
    <row r="682" spans="1:1" x14ac:dyDescent="0.25">
      <c r="A682" s="74"/>
    </row>
    <row r="683" spans="1:1" x14ac:dyDescent="0.25">
      <c r="A683" s="74"/>
    </row>
    <row r="684" spans="1:1" x14ac:dyDescent="0.25">
      <c r="A684" s="74"/>
    </row>
    <row r="685" spans="1:1" x14ac:dyDescent="0.25">
      <c r="A685" s="74"/>
    </row>
    <row r="686" spans="1:1" x14ac:dyDescent="0.25">
      <c r="A686" s="74"/>
    </row>
    <row r="687" spans="1:1" x14ac:dyDescent="0.25">
      <c r="A687" s="74"/>
    </row>
    <row r="688" spans="1:1" x14ac:dyDescent="0.25">
      <c r="A688" s="74"/>
    </row>
    <row r="689" spans="1:1" x14ac:dyDescent="0.25">
      <c r="A689" s="74"/>
    </row>
    <row r="690" spans="1:1" x14ac:dyDescent="0.25">
      <c r="A690" s="74"/>
    </row>
    <row r="691" spans="1:1" x14ac:dyDescent="0.25">
      <c r="A691" s="74"/>
    </row>
    <row r="692" spans="1:1" x14ac:dyDescent="0.25">
      <c r="A692" s="74"/>
    </row>
    <row r="693" spans="1:1" x14ac:dyDescent="0.25">
      <c r="A693" s="74"/>
    </row>
    <row r="694" spans="1:1" x14ac:dyDescent="0.25">
      <c r="A694" s="74"/>
    </row>
    <row r="695" spans="1:1" x14ac:dyDescent="0.25">
      <c r="A695" s="74"/>
    </row>
    <row r="696" spans="1:1" x14ac:dyDescent="0.25">
      <c r="A696" s="74"/>
    </row>
    <row r="697" spans="1:1" x14ac:dyDescent="0.25">
      <c r="A697" s="74"/>
    </row>
    <row r="698" spans="1:1" x14ac:dyDescent="0.25">
      <c r="A698" s="74"/>
    </row>
    <row r="699" spans="1:1" x14ac:dyDescent="0.25">
      <c r="A699" s="74"/>
    </row>
    <row r="700" spans="1:1" x14ac:dyDescent="0.25">
      <c r="A700" s="74"/>
    </row>
    <row r="701" spans="1:1" x14ac:dyDescent="0.25">
      <c r="A701" s="74"/>
    </row>
    <row r="702" spans="1:1" x14ac:dyDescent="0.25">
      <c r="A702" s="74"/>
    </row>
    <row r="703" spans="1:1" x14ac:dyDescent="0.25">
      <c r="A703" s="74"/>
    </row>
    <row r="704" spans="1:1" x14ac:dyDescent="0.25">
      <c r="A704" s="74"/>
    </row>
    <row r="705" spans="1:1" x14ac:dyDescent="0.25">
      <c r="A705" s="74"/>
    </row>
    <row r="706" spans="1:1" x14ac:dyDescent="0.25">
      <c r="A706" s="74"/>
    </row>
    <row r="707" spans="1:1" x14ac:dyDescent="0.25">
      <c r="A707" s="74"/>
    </row>
    <row r="708" spans="1:1" x14ac:dyDescent="0.25">
      <c r="A708" s="74"/>
    </row>
    <row r="709" spans="1:1" x14ac:dyDescent="0.25">
      <c r="A709" s="74"/>
    </row>
    <row r="710" spans="1:1" x14ac:dyDescent="0.25">
      <c r="A710" s="74"/>
    </row>
    <row r="711" spans="1:1" x14ac:dyDescent="0.25">
      <c r="A711" s="74"/>
    </row>
    <row r="712" spans="1:1" x14ac:dyDescent="0.25">
      <c r="A712" s="74"/>
    </row>
    <row r="713" spans="1:1" x14ac:dyDescent="0.25">
      <c r="A713" s="74"/>
    </row>
    <row r="714" spans="1:1" x14ac:dyDescent="0.25">
      <c r="A714" s="74"/>
    </row>
    <row r="715" spans="1:1" x14ac:dyDescent="0.25">
      <c r="A715" s="74"/>
    </row>
    <row r="716" spans="1:1" x14ac:dyDescent="0.25">
      <c r="A716" s="74"/>
    </row>
    <row r="717" spans="1:1" x14ac:dyDescent="0.25">
      <c r="A717" s="74"/>
    </row>
    <row r="718" spans="1:1" x14ac:dyDescent="0.25">
      <c r="A718" s="74"/>
    </row>
    <row r="719" spans="1:1" x14ac:dyDescent="0.25">
      <c r="A719" s="74"/>
    </row>
    <row r="720" spans="1:1" x14ac:dyDescent="0.25">
      <c r="A720" s="74"/>
    </row>
    <row r="721" spans="1:1" x14ac:dyDescent="0.25">
      <c r="A721" s="74"/>
    </row>
    <row r="722" spans="1:1" x14ac:dyDescent="0.25">
      <c r="A722" s="74"/>
    </row>
    <row r="723" spans="1:1" x14ac:dyDescent="0.25">
      <c r="A723" s="74"/>
    </row>
    <row r="724" spans="1:1" x14ac:dyDescent="0.25">
      <c r="A724" s="74"/>
    </row>
    <row r="725" spans="1:1" x14ac:dyDescent="0.25">
      <c r="A725" s="74"/>
    </row>
    <row r="726" spans="1:1" x14ac:dyDescent="0.25">
      <c r="A726" s="74"/>
    </row>
    <row r="727" spans="1:1" x14ac:dyDescent="0.25">
      <c r="A727" s="74"/>
    </row>
    <row r="728" spans="1:1" x14ac:dyDescent="0.25">
      <c r="A728" s="74"/>
    </row>
    <row r="729" spans="1:1" x14ac:dyDescent="0.25">
      <c r="A729" s="74"/>
    </row>
    <row r="730" spans="1:1" x14ac:dyDescent="0.25">
      <c r="A730" s="74"/>
    </row>
    <row r="731" spans="1:1" x14ac:dyDescent="0.25">
      <c r="A731" s="74"/>
    </row>
    <row r="732" spans="1:1" x14ac:dyDescent="0.25">
      <c r="A732" s="74"/>
    </row>
    <row r="733" spans="1:1" x14ac:dyDescent="0.25">
      <c r="A733" s="74"/>
    </row>
    <row r="734" spans="1:1" x14ac:dyDescent="0.25">
      <c r="A734" s="74"/>
    </row>
    <row r="735" spans="1:1" x14ac:dyDescent="0.25">
      <c r="A735" s="74"/>
    </row>
    <row r="736" spans="1:1" x14ac:dyDescent="0.25">
      <c r="A736" s="74"/>
    </row>
    <row r="737" spans="1:1" x14ac:dyDescent="0.25">
      <c r="A737" s="74"/>
    </row>
    <row r="738" spans="1:1" x14ac:dyDescent="0.25">
      <c r="A738" s="74"/>
    </row>
    <row r="739" spans="1:1" x14ac:dyDescent="0.25">
      <c r="A739" s="74"/>
    </row>
    <row r="740" spans="1:1" x14ac:dyDescent="0.25">
      <c r="A740" s="74"/>
    </row>
    <row r="741" spans="1:1" x14ac:dyDescent="0.25">
      <c r="A741" s="74"/>
    </row>
    <row r="742" spans="1:1" x14ac:dyDescent="0.25">
      <c r="A742" s="74"/>
    </row>
    <row r="743" spans="1:1" x14ac:dyDescent="0.25">
      <c r="A743" s="74"/>
    </row>
    <row r="744" spans="1:1" x14ac:dyDescent="0.25">
      <c r="A744" s="74"/>
    </row>
    <row r="745" spans="1:1" x14ac:dyDescent="0.25">
      <c r="A745" s="74"/>
    </row>
    <row r="746" spans="1:1" x14ac:dyDescent="0.25">
      <c r="A746" s="74"/>
    </row>
    <row r="747" spans="1:1" x14ac:dyDescent="0.25">
      <c r="A747" s="74"/>
    </row>
    <row r="748" spans="1:1" x14ac:dyDescent="0.25">
      <c r="A748" s="74"/>
    </row>
    <row r="749" spans="1:1" x14ac:dyDescent="0.25">
      <c r="A749" s="74"/>
    </row>
    <row r="750" spans="1:1" x14ac:dyDescent="0.25">
      <c r="A750" s="74"/>
    </row>
    <row r="751" spans="1:1" x14ac:dyDescent="0.25">
      <c r="A751" s="74"/>
    </row>
    <row r="752" spans="1:1" x14ac:dyDescent="0.25">
      <c r="A752" s="74"/>
    </row>
    <row r="753" spans="1:1" x14ac:dyDescent="0.25">
      <c r="A753" s="74"/>
    </row>
    <row r="754" spans="1:1" x14ac:dyDescent="0.25">
      <c r="A754" s="74"/>
    </row>
    <row r="755" spans="1:1" x14ac:dyDescent="0.25">
      <c r="A755" s="74"/>
    </row>
    <row r="756" spans="1:1" x14ac:dyDescent="0.25">
      <c r="A756" s="74"/>
    </row>
    <row r="757" spans="1:1" x14ac:dyDescent="0.25">
      <c r="A757" s="74"/>
    </row>
    <row r="758" spans="1:1" x14ac:dyDescent="0.25">
      <c r="A758" s="74"/>
    </row>
    <row r="759" spans="1:1" x14ac:dyDescent="0.25">
      <c r="A759" s="74"/>
    </row>
    <row r="760" spans="1:1" x14ac:dyDescent="0.25">
      <c r="A760" s="74"/>
    </row>
    <row r="761" spans="1:1" x14ac:dyDescent="0.25">
      <c r="A761" s="74"/>
    </row>
    <row r="762" spans="1:1" x14ac:dyDescent="0.25">
      <c r="A762" s="74"/>
    </row>
    <row r="763" spans="1:1" x14ac:dyDescent="0.25">
      <c r="A763" s="74"/>
    </row>
    <row r="764" spans="1:1" x14ac:dyDescent="0.25">
      <c r="A764" s="74"/>
    </row>
    <row r="765" spans="1:1" x14ac:dyDescent="0.25">
      <c r="A765" s="74"/>
    </row>
    <row r="766" spans="1:1" x14ac:dyDescent="0.25">
      <c r="A766" s="74"/>
    </row>
    <row r="767" spans="1:1" x14ac:dyDescent="0.25">
      <c r="A767" s="74"/>
    </row>
    <row r="768" spans="1:1" x14ac:dyDescent="0.25">
      <c r="A768" s="74"/>
    </row>
    <row r="769" spans="1:1" x14ac:dyDescent="0.25">
      <c r="A769" s="74"/>
    </row>
    <row r="770" spans="1:1" x14ac:dyDescent="0.25">
      <c r="A770" s="74"/>
    </row>
    <row r="771" spans="1:1" x14ac:dyDescent="0.25">
      <c r="A771" s="74"/>
    </row>
    <row r="772" spans="1:1" x14ac:dyDescent="0.25">
      <c r="A772" s="74"/>
    </row>
    <row r="773" spans="1:1" x14ac:dyDescent="0.25">
      <c r="A773" s="74"/>
    </row>
    <row r="774" spans="1:1" x14ac:dyDescent="0.25">
      <c r="A774" s="74"/>
    </row>
    <row r="775" spans="1:1" x14ac:dyDescent="0.25">
      <c r="A775" s="74"/>
    </row>
    <row r="776" spans="1:1" x14ac:dyDescent="0.25">
      <c r="A776" s="74"/>
    </row>
    <row r="777" spans="1:1" x14ac:dyDescent="0.25">
      <c r="A777" s="74"/>
    </row>
    <row r="778" spans="1:1" x14ac:dyDescent="0.25">
      <c r="A778" s="74"/>
    </row>
    <row r="779" spans="1:1" x14ac:dyDescent="0.25">
      <c r="A779" s="74"/>
    </row>
    <row r="780" spans="1:1" x14ac:dyDescent="0.25">
      <c r="A780" s="74"/>
    </row>
    <row r="781" spans="1:1" x14ac:dyDescent="0.25">
      <c r="A781" s="74"/>
    </row>
    <row r="782" spans="1:1" x14ac:dyDescent="0.25">
      <c r="A782" s="74"/>
    </row>
    <row r="783" spans="1:1" x14ac:dyDescent="0.25">
      <c r="A783" s="74"/>
    </row>
    <row r="784" spans="1:1" x14ac:dyDescent="0.25">
      <c r="A784" s="74"/>
    </row>
    <row r="785" spans="1:1" x14ac:dyDescent="0.25">
      <c r="A785" s="74"/>
    </row>
    <row r="786" spans="1:1" x14ac:dyDescent="0.25">
      <c r="A786" s="74"/>
    </row>
    <row r="787" spans="1:1" x14ac:dyDescent="0.25">
      <c r="A787" s="74"/>
    </row>
    <row r="788" spans="1:1" x14ac:dyDescent="0.25">
      <c r="A788" s="74"/>
    </row>
    <row r="789" spans="1:1" x14ac:dyDescent="0.25">
      <c r="A789" s="74"/>
    </row>
    <row r="790" spans="1:1" x14ac:dyDescent="0.25">
      <c r="A790" s="74"/>
    </row>
    <row r="791" spans="1:1" x14ac:dyDescent="0.25">
      <c r="A791" s="74"/>
    </row>
    <row r="792" spans="1:1" x14ac:dyDescent="0.25">
      <c r="A792" s="74"/>
    </row>
    <row r="793" spans="1:1" x14ac:dyDescent="0.25">
      <c r="A793" s="74"/>
    </row>
    <row r="794" spans="1:1" x14ac:dyDescent="0.25">
      <c r="A794" s="74"/>
    </row>
    <row r="795" spans="1:1" x14ac:dyDescent="0.25">
      <c r="A795" s="74"/>
    </row>
    <row r="796" spans="1:1" x14ac:dyDescent="0.25">
      <c r="A796" s="74"/>
    </row>
    <row r="797" spans="1:1" x14ac:dyDescent="0.25">
      <c r="A797" s="74"/>
    </row>
    <row r="798" spans="1:1" x14ac:dyDescent="0.25">
      <c r="A798" s="74"/>
    </row>
    <row r="799" spans="1:1" x14ac:dyDescent="0.25">
      <c r="A799" s="74"/>
    </row>
    <row r="800" spans="1:1" x14ac:dyDescent="0.25">
      <c r="A800" s="74"/>
    </row>
    <row r="801" spans="1:1" x14ac:dyDescent="0.25">
      <c r="A801" s="74"/>
    </row>
    <row r="802" spans="1:1" x14ac:dyDescent="0.25">
      <c r="A802" s="74"/>
    </row>
    <row r="803" spans="1:1" x14ac:dyDescent="0.25">
      <c r="A803" s="74"/>
    </row>
    <row r="804" spans="1:1" x14ac:dyDescent="0.25">
      <c r="A804" s="74"/>
    </row>
    <row r="805" spans="1:1" x14ac:dyDescent="0.25">
      <c r="A805" s="74"/>
    </row>
    <row r="806" spans="1:1" x14ac:dyDescent="0.25">
      <c r="A806" s="74"/>
    </row>
    <row r="807" spans="1:1" x14ac:dyDescent="0.25">
      <c r="A807" s="74"/>
    </row>
    <row r="808" spans="1:1" x14ac:dyDescent="0.25">
      <c r="A808" s="74"/>
    </row>
    <row r="809" spans="1:1" x14ac:dyDescent="0.25">
      <c r="A809" s="74"/>
    </row>
    <row r="810" spans="1:1" x14ac:dyDescent="0.25">
      <c r="A810" s="74"/>
    </row>
    <row r="811" spans="1:1" x14ac:dyDescent="0.25">
      <c r="A811" s="74"/>
    </row>
    <row r="812" spans="1:1" x14ac:dyDescent="0.25">
      <c r="A812" s="74"/>
    </row>
    <row r="813" spans="1:1" x14ac:dyDescent="0.25">
      <c r="A813" s="74"/>
    </row>
    <row r="814" spans="1:1" x14ac:dyDescent="0.25">
      <c r="A814" s="74"/>
    </row>
    <row r="815" spans="1:1" x14ac:dyDescent="0.25">
      <c r="A815" s="74"/>
    </row>
    <row r="816" spans="1:1" x14ac:dyDescent="0.25">
      <c r="A816" s="74"/>
    </row>
    <row r="817" spans="1:1" x14ac:dyDescent="0.25">
      <c r="A817" s="74"/>
    </row>
    <row r="818" spans="1:1" x14ac:dyDescent="0.25">
      <c r="A818" s="74"/>
    </row>
    <row r="819" spans="1:1" x14ac:dyDescent="0.25">
      <c r="A819" s="74"/>
    </row>
    <row r="820" spans="1:1" x14ac:dyDescent="0.25">
      <c r="A820" s="74"/>
    </row>
    <row r="821" spans="1:1" x14ac:dyDescent="0.25">
      <c r="A821" s="74"/>
    </row>
    <row r="822" spans="1:1" x14ac:dyDescent="0.25">
      <c r="A822" s="74"/>
    </row>
    <row r="823" spans="1:1" x14ac:dyDescent="0.25">
      <c r="A823" s="74"/>
    </row>
    <row r="824" spans="1:1" x14ac:dyDescent="0.25">
      <c r="A824" s="74"/>
    </row>
    <row r="825" spans="1:1" x14ac:dyDescent="0.25">
      <c r="A825" s="74"/>
    </row>
    <row r="826" spans="1:1" x14ac:dyDescent="0.25">
      <c r="A826" s="74"/>
    </row>
    <row r="827" spans="1:1" x14ac:dyDescent="0.25">
      <c r="A827" s="74"/>
    </row>
    <row r="828" spans="1:1" x14ac:dyDescent="0.25">
      <c r="A828" s="74"/>
    </row>
    <row r="829" spans="1:1" x14ac:dyDescent="0.25">
      <c r="A829" s="74"/>
    </row>
    <row r="830" spans="1:1" x14ac:dyDescent="0.25">
      <c r="A830" s="74"/>
    </row>
    <row r="831" spans="1:1" x14ac:dyDescent="0.25">
      <c r="A831" s="74"/>
    </row>
    <row r="832" spans="1:1" x14ac:dyDescent="0.25">
      <c r="A832" s="74"/>
    </row>
    <row r="833" spans="1:1" x14ac:dyDescent="0.25">
      <c r="A833" s="74"/>
    </row>
    <row r="834" spans="1:1" x14ac:dyDescent="0.25">
      <c r="A834" s="74"/>
    </row>
    <row r="835" spans="1:1" x14ac:dyDescent="0.25">
      <c r="A835" s="74"/>
    </row>
    <row r="836" spans="1:1" x14ac:dyDescent="0.25">
      <c r="A836" s="74"/>
    </row>
    <row r="837" spans="1:1" x14ac:dyDescent="0.25">
      <c r="A837" s="74"/>
    </row>
    <row r="838" spans="1:1" x14ac:dyDescent="0.25">
      <c r="A838" s="74"/>
    </row>
    <row r="839" spans="1:1" x14ac:dyDescent="0.25">
      <c r="A839" s="74"/>
    </row>
    <row r="840" spans="1:1" x14ac:dyDescent="0.25">
      <c r="A840" s="74"/>
    </row>
    <row r="841" spans="1:1" x14ac:dyDescent="0.25">
      <c r="A841" s="74"/>
    </row>
    <row r="842" spans="1:1" x14ac:dyDescent="0.25">
      <c r="A842" s="74"/>
    </row>
    <row r="843" spans="1:1" x14ac:dyDescent="0.25">
      <c r="A843" s="74"/>
    </row>
    <row r="844" spans="1:1" x14ac:dyDescent="0.25">
      <c r="A844" s="74"/>
    </row>
    <row r="845" spans="1:1" x14ac:dyDescent="0.25">
      <c r="A845" s="74"/>
    </row>
    <row r="846" spans="1:1" x14ac:dyDescent="0.25">
      <c r="A846" s="74"/>
    </row>
    <row r="847" spans="1:1" x14ac:dyDescent="0.25">
      <c r="A847" s="74"/>
    </row>
    <row r="848" spans="1:1" x14ac:dyDescent="0.25">
      <c r="A848" s="74"/>
    </row>
    <row r="849" spans="1:1" x14ac:dyDescent="0.25">
      <c r="A849" s="74"/>
    </row>
    <row r="850" spans="1:1" x14ac:dyDescent="0.25">
      <c r="A850" s="74"/>
    </row>
    <row r="851" spans="1:1" x14ac:dyDescent="0.25">
      <c r="A851" s="74"/>
    </row>
    <row r="852" spans="1:1" x14ac:dyDescent="0.25">
      <c r="A852" s="74"/>
    </row>
    <row r="853" spans="1:1" x14ac:dyDescent="0.25">
      <c r="A853" s="74"/>
    </row>
    <row r="854" spans="1:1" x14ac:dyDescent="0.25">
      <c r="A854" s="74"/>
    </row>
    <row r="855" spans="1:1" x14ac:dyDescent="0.25">
      <c r="A855" s="74"/>
    </row>
    <row r="856" spans="1:1" x14ac:dyDescent="0.25">
      <c r="A856" s="74"/>
    </row>
    <row r="857" spans="1:1" x14ac:dyDescent="0.25">
      <c r="A857" s="74"/>
    </row>
    <row r="858" spans="1:1" x14ac:dyDescent="0.25">
      <c r="A858" s="74"/>
    </row>
    <row r="859" spans="1:1" x14ac:dyDescent="0.25">
      <c r="A859" s="74"/>
    </row>
    <row r="860" spans="1:1" x14ac:dyDescent="0.25">
      <c r="A860" s="74"/>
    </row>
    <row r="861" spans="1:1" x14ac:dyDescent="0.25">
      <c r="A861" s="74"/>
    </row>
    <row r="862" spans="1:1" x14ac:dyDescent="0.25">
      <c r="A862" s="74"/>
    </row>
    <row r="863" spans="1:1" x14ac:dyDescent="0.25">
      <c r="A863" s="74"/>
    </row>
    <row r="864" spans="1:1" x14ac:dyDescent="0.25">
      <c r="A864" s="74"/>
    </row>
    <row r="865" spans="1:1" x14ac:dyDescent="0.25">
      <c r="A865" s="74"/>
    </row>
    <row r="866" spans="1:1" x14ac:dyDescent="0.25">
      <c r="A866" s="74"/>
    </row>
    <row r="867" spans="1:1" x14ac:dyDescent="0.25">
      <c r="A867" s="74"/>
    </row>
    <row r="868" spans="1:1" x14ac:dyDescent="0.25">
      <c r="A868" s="74"/>
    </row>
    <row r="869" spans="1:1" x14ac:dyDescent="0.25">
      <c r="A869" s="74"/>
    </row>
    <row r="870" spans="1:1" x14ac:dyDescent="0.25">
      <c r="A870" s="74"/>
    </row>
    <row r="871" spans="1:1" x14ac:dyDescent="0.25">
      <c r="A871" s="74"/>
    </row>
    <row r="872" spans="1:1" x14ac:dyDescent="0.25">
      <c r="A872" s="74"/>
    </row>
    <row r="873" spans="1:1" x14ac:dyDescent="0.25">
      <c r="A873" s="74"/>
    </row>
    <row r="874" spans="1:1" x14ac:dyDescent="0.25">
      <c r="A874" s="74"/>
    </row>
    <row r="875" spans="1:1" x14ac:dyDescent="0.25">
      <c r="A875" s="74"/>
    </row>
    <row r="876" spans="1:1" x14ac:dyDescent="0.25">
      <c r="A876" s="74"/>
    </row>
    <row r="877" spans="1:1" x14ac:dyDescent="0.25">
      <c r="A877" s="74"/>
    </row>
    <row r="878" spans="1:1" x14ac:dyDescent="0.25">
      <c r="A878" s="74"/>
    </row>
    <row r="879" spans="1:1" x14ac:dyDescent="0.25">
      <c r="A879" s="74"/>
    </row>
    <row r="880" spans="1:1" x14ac:dyDescent="0.25">
      <c r="A880" s="74"/>
    </row>
    <row r="881" spans="1:1" x14ac:dyDescent="0.25">
      <c r="A881" s="74"/>
    </row>
    <row r="882" spans="1:1" x14ac:dyDescent="0.25">
      <c r="A882" s="74"/>
    </row>
    <row r="883" spans="1:1" x14ac:dyDescent="0.25">
      <c r="A883" s="74"/>
    </row>
    <row r="884" spans="1:1" x14ac:dyDescent="0.25">
      <c r="A884" s="74"/>
    </row>
    <row r="885" spans="1:1" x14ac:dyDescent="0.25">
      <c r="A885" s="74"/>
    </row>
    <row r="886" spans="1:1" x14ac:dyDescent="0.25">
      <c r="A886" s="74"/>
    </row>
    <row r="887" spans="1:1" x14ac:dyDescent="0.25">
      <c r="A887" s="74"/>
    </row>
    <row r="888" spans="1:1" x14ac:dyDescent="0.25">
      <c r="A888" s="74"/>
    </row>
    <row r="889" spans="1:1" x14ac:dyDescent="0.25">
      <c r="A889" s="74"/>
    </row>
    <row r="890" spans="1:1" x14ac:dyDescent="0.25">
      <c r="A890" s="74"/>
    </row>
    <row r="891" spans="1:1" x14ac:dyDescent="0.25">
      <c r="A891" s="74"/>
    </row>
    <row r="892" spans="1:1" x14ac:dyDescent="0.25">
      <c r="A892" s="74"/>
    </row>
    <row r="893" spans="1:1" x14ac:dyDescent="0.25">
      <c r="A893" s="74"/>
    </row>
    <row r="894" spans="1:1" x14ac:dyDescent="0.25">
      <c r="A894" s="74"/>
    </row>
    <row r="895" spans="1:1" x14ac:dyDescent="0.25">
      <c r="A895" s="74"/>
    </row>
    <row r="896" spans="1:1" x14ac:dyDescent="0.25">
      <c r="A896" s="74"/>
    </row>
    <row r="897" spans="1:1" x14ac:dyDescent="0.25">
      <c r="A897" s="74"/>
    </row>
    <row r="898" spans="1:1" x14ac:dyDescent="0.25">
      <c r="A898" s="74"/>
    </row>
    <row r="899" spans="1:1" x14ac:dyDescent="0.25">
      <c r="A899" s="74"/>
    </row>
    <row r="900" spans="1:1" x14ac:dyDescent="0.25">
      <c r="A900" s="74"/>
    </row>
    <row r="901" spans="1:1" x14ac:dyDescent="0.25">
      <c r="A901" s="74"/>
    </row>
    <row r="902" spans="1:1" x14ac:dyDescent="0.25">
      <c r="A902" s="74"/>
    </row>
    <row r="903" spans="1:1" x14ac:dyDescent="0.25">
      <c r="A903" s="74"/>
    </row>
    <row r="904" spans="1:1" x14ac:dyDescent="0.25">
      <c r="A904" s="74"/>
    </row>
    <row r="905" spans="1:1" x14ac:dyDescent="0.25">
      <c r="A905" s="74"/>
    </row>
    <row r="906" spans="1:1" x14ac:dyDescent="0.25">
      <c r="A906" s="74"/>
    </row>
    <row r="907" spans="1:1" x14ac:dyDescent="0.25">
      <c r="A907" s="74"/>
    </row>
    <row r="908" spans="1:1" x14ac:dyDescent="0.25">
      <c r="A908" s="74"/>
    </row>
    <row r="909" spans="1:1" x14ac:dyDescent="0.25">
      <c r="A909" s="74"/>
    </row>
    <row r="910" spans="1:1" x14ac:dyDescent="0.25">
      <c r="A910" s="74"/>
    </row>
    <row r="911" spans="1:1" x14ac:dyDescent="0.25">
      <c r="A911" s="74"/>
    </row>
    <row r="912" spans="1:1" x14ac:dyDescent="0.25">
      <c r="A912" s="74"/>
    </row>
    <row r="913" spans="1:1" x14ac:dyDescent="0.25">
      <c r="A913" s="74"/>
    </row>
    <row r="914" spans="1:1" x14ac:dyDescent="0.25">
      <c r="A914" s="74"/>
    </row>
    <row r="915" spans="1:1" x14ac:dyDescent="0.25">
      <c r="A915" s="74"/>
    </row>
    <row r="916" spans="1:1" x14ac:dyDescent="0.25">
      <c r="A916" s="74"/>
    </row>
    <row r="917" spans="1:1" x14ac:dyDescent="0.25">
      <c r="A917" s="74"/>
    </row>
    <row r="918" spans="1:1" x14ac:dyDescent="0.25">
      <c r="A918" s="74"/>
    </row>
    <row r="919" spans="1:1" x14ac:dyDescent="0.25">
      <c r="A919" s="74"/>
    </row>
    <row r="920" spans="1:1" x14ac:dyDescent="0.25">
      <c r="A920" s="74"/>
    </row>
    <row r="921" spans="1:1" x14ac:dyDescent="0.25">
      <c r="A921" s="74"/>
    </row>
    <row r="922" spans="1:1" x14ac:dyDescent="0.25">
      <c r="A922" s="74"/>
    </row>
    <row r="923" spans="1:1" x14ac:dyDescent="0.25">
      <c r="A923" s="74"/>
    </row>
    <row r="924" spans="1:1" x14ac:dyDescent="0.25">
      <c r="A924" s="74"/>
    </row>
    <row r="925" spans="1:1" x14ac:dyDescent="0.25">
      <c r="A925" s="74"/>
    </row>
    <row r="926" spans="1:1" x14ac:dyDescent="0.25">
      <c r="A926" s="74"/>
    </row>
    <row r="927" spans="1:1" x14ac:dyDescent="0.25">
      <c r="A927" s="74"/>
    </row>
    <row r="928" spans="1:1" x14ac:dyDescent="0.25">
      <c r="A928" s="74"/>
    </row>
    <row r="929" spans="1:1" x14ac:dyDescent="0.25">
      <c r="A929" s="74"/>
    </row>
    <row r="930" spans="1:1" x14ac:dyDescent="0.25">
      <c r="A930" s="74"/>
    </row>
    <row r="931" spans="1:1" x14ac:dyDescent="0.25">
      <c r="A931" s="74"/>
    </row>
    <row r="932" spans="1:1" x14ac:dyDescent="0.25">
      <c r="A932" s="74"/>
    </row>
    <row r="933" spans="1:1" x14ac:dyDescent="0.25">
      <c r="A933" s="74"/>
    </row>
    <row r="934" spans="1:1" x14ac:dyDescent="0.25">
      <c r="A934" s="74"/>
    </row>
    <row r="935" spans="1:1" x14ac:dyDescent="0.25">
      <c r="A935" s="74"/>
    </row>
    <row r="936" spans="1:1" x14ac:dyDescent="0.25">
      <c r="A936" s="74"/>
    </row>
    <row r="937" spans="1:1" x14ac:dyDescent="0.25">
      <c r="A937" s="74"/>
    </row>
    <row r="938" spans="1:1" x14ac:dyDescent="0.25">
      <c r="A938" s="74"/>
    </row>
    <row r="939" spans="1:1" x14ac:dyDescent="0.25">
      <c r="A939" s="74"/>
    </row>
    <row r="940" spans="1:1" x14ac:dyDescent="0.25">
      <c r="A940" s="74"/>
    </row>
    <row r="941" spans="1:1" x14ac:dyDescent="0.25">
      <c r="A941" s="74"/>
    </row>
    <row r="942" spans="1:1" x14ac:dyDescent="0.25">
      <c r="A942" s="74"/>
    </row>
    <row r="943" spans="1:1" x14ac:dyDescent="0.25">
      <c r="A943" s="74"/>
    </row>
    <row r="944" spans="1:1" x14ac:dyDescent="0.25">
      <c r="A944" s="74"/>
    </row>
    <row r="945" spans="1:1" x14ac:dyDescent="0.25">
      <c r="A945" s="74"/>
    </row>
    <row r="946" spans="1:1" x14ac:dyDescent="0.25">
      <c r="A946" s="74"/>
    </row>
    <row r="947" spans="1:1" x14ac:dyDescent="0.25">
      <c r="A947" s="74"/>
    </row>
    <row r="948" spans="1:1" x14ac:dyDescent="0.25">
      <c r="A948" s="74"/>
    </row>
    <row r="949" spans="1:1" x14ac:dyDescent="0.25">
      <c r="A949" s="74"/>
    </row>
    <row r="950" spans="1:1" x14ac:dyDescent="0.25">
      <c r="A950" s="74"/>
    </row>
    <row r="951" spans="1:1" x14ac:dyDescent="0.25">
      <c r="A951" s="74"/>
    </row>
    <row r="952" spans="1:1" x14ac:dyDescent="0.25">
      <c r="A952" s="74"/>
    </row>
    <row r="953" spans="1:1" x14ac:dyDescent="0.25">
      <c r="A953" s="74"/>
    </row>
    <row r="954" spans="1:1" x14ac:dyDescent="0.25">
      <c r="A954" s="74"/>
    </row>
    <row r="955" spans="1:1" x14ac:dyDescent="0.25">
      <c r="A955" s="74"/>
    </row>
    <row r="956" spans="1:1" x14ac:dyDescent="0.25">
      <c r="A956" s="74"/>
    </row>
    <row r="957" spans="1:1" x14ac:dyDescent="0.25">
      <c r="A957" s="74"/>
    </row>
    <row r="958" spans="1:1" x14ac:dyDescent="0.25">
      <c r="A958" s="74"/>
    </row>
    <row r="959" spans="1:1" x14ac:dyDescent="0.25">
      <c r="A959" s="74"/>
    </row>
    <row r="960" spans="1:1" x14ac:dyDescent="0.25">
      <c r="A960" s="74"/>
    </row>
    <row r="961" spans="1:1" x14ac:dyDescent="0.25">
      <c r="A961" s="74"/>
    </row>
    <row r="962" spans="1:1" x14ac:dyDescent="0.25">
      <c r="A962" s="74"/>
    </row>
    <row r="963" spans="1:1" x14ac:dyDescent="0.25">
      <c r="A963" s="74"/>
    </row>
    <row r="964" spans="1:1" x14ac:dyDescent="0.25">
      <c r="A964" s="74"/>
    </row>
    <row r="965" spans="1:1" x14ac:dyDescent="0.25">
      <c r="A965" s="74"/>
    </row>
    <row r="966" spans="1:1" x14ac:dyDescent="0.25">
      <c r="A966" s="74"/>
    </row>
    <row r="967" spans="1:1" x14ac:dyDescent="0.25">
      <c r="A967" s="74"/>
    </row>
    <row r="968" spans="1:1" x14ac:dyDescent="0.25">
      <c r="A968" s="74"/>
    </row>
    <row r="969" spans="1:1" x14ac:dyDescent="0.25">
      <c r="A969" s="74"/>
    </row>
    <row r="970" spans="1:1" x14ac:dyDescent="0.25">
      <c r="A970" s="74"/>
    </row>
    <row r="971" spans="1:1" x14ac:dyDescent="0.25">
      <c r="A971" s="74"/>
    </row>
    <row r="972" spans="1:1" x14ac:dyDescent="0.25">
      <c r="A972" s="74"/>
    </row>
    <row r="973" spans="1:1" x14ac:dyDescent="0.25">
      <c r="A973" s="74"/>
    </row>
    <row r="974" spans="1:1" x14ac:dyDescent="0.25">
      <c r="A974" s="74"/>
    </row>
    <row r="975" spans="1:1" x14ac:dyDescent="0.25">
      <c r="A975" s="74"/>
    </row>
    <row r="976" spans="1:1" x14ac:dyDescent="0.25">
      <c r="A976" s="74"/>
    </row>
    <row r="977" spans="1:1" x14ac:dyDescent="0.25">
      <c r="A977" s="74"/>
    </row>
    <row r="978" spans="1:1" x14ac:dyDescent="0.25">
      <c r="A978" s="74"/>
    </row>
    <row r="979" spans="1:1" x14ac:dyDescent="0.25">
      <c r="A979" s="74"/>
    </row>
    <row r="980" spans="1:1" x14ac:dyDescent="0.25">
      <c r="A980" s="74"/>
    </row>
    <row r="981" spans="1:1" x14ac:dyDescent="0.25">
      <c r="A981" s="74"/>
    </row>
    <row r="982" spans="1:1" x14ac:dyDescent="0.25">
      <c r="A982" s="74"/>
    </row>
    <row r="983" spans="1:1" x14ac:dyDescent="0.25">
      <c r="A983" s="74"/>
    </row>
    <row r="984" spans="1:1" x14ac:dyDescent="0.25">
      <c r="A984" s="74"/>
    </row>
    <row r="985" spans="1:1" x14ac:dyDescent="0.25">
      <c r="A985" s="74"/>
    </row>
    <row r="986" spans="1:1" x14ac:dyDescent="0.25">
      <c r="A986" s="74"/>
    </row>
    <row r="987" spans="1:1" x14ac:dyDescent="0.25">
      <c r="A987" s="74"/>
    </row>
    <row r="988" spans="1:1" x14ac:dyDescent="0.25">
      <c r="A988" s="74"/>
    </row>
    <row r="989" spans="1:1" x14ac:dyDescent="0.25">
      <c r="A989" s="74"/>
    </row>
    <row r="990" spans="1:1" x14ac:dyDescent="0.25">
      <c r="A990" s="74"/>
    </row>
    <row r="991" spans="1:1" x14ac:dyDescent="0.25">
      <c r="A991" s="74"/>
    </row>
    <row r="992" spans="1:1" x14ac:dyDescent="0.25">
      <c r="A992" s="74"/>
    </row>
    <row r="993" spans="1:1" x14ac:dyDescent="0.25">
      <c r="A993" s="74"/>
    </row>
    <row r="994" spans="1:1" x14ac:dyDescent="0.25">
      <c r="A994" s="74"/>
    </row>
    <row r="995" spans="1:1" x14ac:dyDescent="0.25">
      <c r="A995" s="74"/>
    </row>
    <row r="996" spans="1:1" x14ac:dyDescent="0.25">
      <c r="A996" s="74"/>
    </row>
    <row r="997" spans="1:1" x14ac:dyDescent="0.25">
      <c r="A997" s="74"/>
    </row>
    <row r="998" spans="1:1" x14ac:dyDescent="0.25">
      <c r="A998" s="74"/>
    </row>
    <row r="999" spans="1:1" x14ac:dyDescent="0.25">
      <c r="A999" s="74"/>
    </row>
    <row r="1000" spans="1:1" x14ac:dyDescent="0.25">
      <c r="A1000" s="74"/>
    </row>
    <row r="1001" spans="1:1" x14ac:dyDescent="0.25">
      <c r="A1001" s="74"/>
    </row>
    <row r="1002" spans="1:1" x14ac:dyDescent="0.25">
      <c r="A1002" s="74"/>
    </row>
    <row r="1003" spans="1:1" x14ac:dyDescent="0.25">
      <c r="A1003" s="74"/>
    </row>
    <row r="1004" spans="1:1" x14ac:dyDescent="0.25">
      <c r="A1004" s="74"/>
    </row>
    <row r="1005" spans="1:1" x14ac:dyDescent="0.25">
      <c r="A1005" s="74"/>
    </row>
    <row r="1006" spans="1:1" x14ac:dyDescent="0.25">
      <c r="A1006" s="74"/>
    </row>
    <row r="1007" spans="1:1" x14ac:dyDescent="0.25">
      <c r="A1007" s="74"/>
    </row>
    <row r="1008" spans="1:1" x14ac:dyDescent="0.25">
      <c r="A1008" s="74"/>
    </row>
    <row r="1009" spans="1:1" x14ac:dyDescent="0.25">
      <c r="A1009" s="74"/>
    </row>
    <row r="1010" spans="1:1" x14ac:dyDescent="0.25">
      <c r="A1010" s="74"/>
    </row>
    <row r="1011" spans="1:1" x14ac:dyDescent="0.25">
      <c r="A1011" s="74"/>
    </row>
    <row r="1012" spans="1:1" x14ac:dyDescent="0.25">
      <c r="A1012" s="74"/>
    </row>
    <row r="1013" spans="1:1" x14ac:dyDescent="0.25">
      <c r="A1013" s="74"/>
    </row>
    <row r="1014" spans="1:1" x14ac:dyDescent="0.25">
      <c r="A1014" s="74"/>
    </row>
    <row r="1015" spans="1:1" x14ac:dyDescent="0.25">
      <c r="A1015" s="74"/>
    </row>
    <row r="1016" spans="1:1" x14ac:dyDescent="0.25">
      <c r="A1016" s="74"/>
    </row>
    <row r="1017" spans="1:1" x14ac:dyDescent="0.25">
      <c r="A1017" s="74"/>
    </row>
    <row r="1018" spans="1:1" x14ac:dyDescent="0.25">
      <c r="A1018" s="74"/>
    </row>
    <row r="1019" spans="1:1" x14ac:dyDescent="0.25">
      <c r="A1019" s="74"/>
    </row>
    <row r="1020" spans="1:1" x14ac:dyDescent="0.25">
      <c r="A1020" s="74"/>
    </row>
    <row r="1021" spans="1:1" x14ac:dyDescent="0.25">
      <c r="A1021" s="74"/>
    </row>
    <row r="1022" spans="1:1" x14ac:dyDescent="0.25">
      <c r="A1022" s="74"/>
    </row>
    <row r="1023" spans="1:1" x14ac:dyDescent="0.25">
      <c r="A1023" s="74"/>
    </row>
    <row r="1024" spans="1:1" x14ac:dyDescent="0.25">
      <c r="A1024" s="74"/>
    </row>
    <row r="1025" spans="1:1" x14ac:dyDescent="0.25">
      <c r="A1025" s="74"/>
    </row>
    <row r="1026" spans="1:1" x14ac:dyDescent="0.25">
      <c r="A1026" s="74"/>
    </row>
    <row r="1027" spans="1:1" x14ac:dyDescent="0.25">
      <c r="A1027" s="74"/>
    </row>
    <row r="1028" spans="1:1" x14ac:dyDescent="0.25">
      <c r="A1028" s="74"/>
    </row>
    <row r="1029" spans="1:1" x14ac:dyDescent="0.25">
      <c r="A1029" s="74"/>
    </row>
    <row r="1030" spans="1:1" x14ac:dyDescent="0.25">
      <c r="A1030" s="74"/>
    </row>
    <row r="1031" spans="1:1" x14ac:dyDescent="0.25">
      <c r="A1031" s="74"/>
    </row>
    <row r="1032" spans="1:1" x14ac:dyDescent="0.25">
      <c r="A1032" s="74"/>
    </row>
    <row r="1033" spans="1:1" x14ac:dyDescent="0.25">
      <c r="A1033" s="74"/>
    </row>
    <row r="1034" spans="1:1" x14ac:dyDescent="0.25">
      <c r="A1034" s="74"/>
    </row>
    <row r="1035" spans="1:1" x14ac:dyDescent="0.25">
      <c r="A1035" s="74"/>
    </row>
    <row r="1036" spans="1:1" x14ac:dyDescent="0.25">
      <c r="A1036" s="74"/>
    </row>
    <row r="1037" spans="1:1" x14ac:dyDescent="0.25">
      <c r="A1037" s="74"/>
    </row>
    <row r="1038" spans="1:1" x14ac:dyDescent="0.25">
      <c r="A1038" s="74"/>
    </row>
    <row r="1039" spans="1:1" x14ac:dyDescent="0.25">
      <c r="A1039" s="74"/>
    </row>
    <row r="1040" spans="1:1" x14ac:dyDescent="0.25">
      <c r="A1040" s="74"/>
    </row>
    <row r="1041" spans="1:1" x14ac:dyDescent="0.25">
      <c r="A1041" s="74"/>
    </row>
    <row r="1042" spans="1:1" x14ac:dyDescent="0.25">
      <c r="A1042" s="74"/>
    </row>
    <row r="1043" spans="1:1" x14ac:dyDescent="0.25">
      <c r="A1043" s="74"/>
    </row>
    <row r="1044" spans="1:1" x14ac:dyDescent="0.25">
      <c r="A1044" s="74"/>
    </row>
    <row r="1045" spans="1:1" x14ac:dyDescent="0.25">
      <c r="A1045" s="74"/>
    </row>
    <row r="1046" spans="1:1" x14ac:dyDescent="0.25">
      <c r="A1046" s="74"/>
    </row>
    <row r="1047" spans="1:1" x14ac:dyDescent="0.25">
      <c r="A1047" s="74"/>
    </row>
    <row r="1048" spans="1:1" x14ac:dyDescent="0.25">
      <c r="A1048" s="74"/>
    </row>
    <row r="1049" spans="1:1" x14ac:dyDescent="0.25">
      <c r="A1049" s="74"/>
    </row>
    <row r="1050" spans="1:1" x14ac:dyDescent="0.25">
      <c r="A1050" s="74"/>
    </row>
    <row r="1051" spans="1:1" x14ac:dyDescent="0.25">
      <c r="A1051" s="74"/>
    </row>
    <row r="1052" spans="1:1" x14ac:dyDescent="0.25">
      <c r="A1052" s="74"/>
    </row>
    <row r="1053" spans="1:1" x14ac:dyDescent="0.25">
      <c r="A1053" s="74"/>
    </row>
    <row r="1054" spans="1:1" x14ac:dyDescent="0.25">
      <c r="A1054" s="74"/>
    </row>
    <row r="1055" spans="1:1" x14ac:dyDescent="0.25">
      <c r="A1055" s="74"/>
    </row>
    <row r="1056" spans="1:1" x14ac:dyDescent="0.25">
      <c r="A1056" s="74"/>
    </row>
    <row r="1057" spans="1:1" x14ac:dyDescent="0.25">
      <c r="A1057" s="74"/>
    </row>
    <row r="1058" spans="1:1" x14ac:dyDescent="0.25">
      <c r="A1058" s="74"/>
    </row>
    <row r="1059" spans="1:1" x14ac:dyDescent="0.25">
      <c r="A1059" s="74"/>
    </row>
    <row r="1060" spans="1:1" x14ac:dyDescent="0.25">
      <c r="A1060" s="74"/>
    </row>
    <row r="1061" spans="1:1" x14ac:dyDescent="0.25">
      <c r="A1061" s="74"/>
    </row>
    <row r="1062" spans="1:1" x14ac:dyDescent="0.25">
      <c r="A1062" s="74"/>
    </row>
    <row r="1063" spans="1:1" x14ac:dyDescent="0.25">
      <c r="A1063" s="74"/>
    </row>
    <row r="1064" spans="1:1" x14ac:dyDescent="0.25">
      <c r="A1064" s="74"/>
    </row>
    <row r="1065" spans="1:1" x14ac:dyDescent="0.25">
      <c r="A1065" s="74"/>
    </row>
    <row r="1066" spans="1:1" x14ac:dyDescent="0.25">
      <c r="A1066" s="74"/>
    </row>
    <row r="1067" spans="1:1" x14ac:dyDescent="0.25">
      <c r="A1067" s="74"/>
    </row>
    <row r="1068" spans="1:1" x14ac:dyDescent="0.25">
      <c r="A1068" s="74"/>
    </row>
    <row r="1069" spans="1:1" x14ac:dyDescent="0.25">
      <c r="A1069" s="74"/>
    </row>
    <row r="1070" spans="1:1" x14ac:dyDescent="0.25">
      <c r="A1070" s="74"/>
    </row>
    <row r="1071" spans="1:1" x14ac:dyDescent="0.25">
      <c r="A1071" s="74"/>
    </row>
    <row r="1072" spans="1:1" x14ac:dyDescent="0.25">
      <c r="A1072" s="74"/>
    </row>
    <row r="1073" spans="1:1" x14ac:dyDescent="0.25">
      <c r="A1073" s="74"/>
    </row>
    <row r="1074" spans="1:1" x14ac:dyDescent="0.25">
      <c r="A1074" s="74"/>
    </row>
    <row r="1075" spans="1:1" x14ac:dyDescent="0.25">
      <c r="A1075" s="74"/>
    </row>
    <row r="1076" spans="1:1" x14ac:dyDescent="0.25">
      <c r="A1076" s="74"/>
    </row>
    <row r="1077" spans="1:1" x14ac:dyDescent="0.25">
      <c r="A1077" s="74"/>
    </row>
    <row r="1078" spans="1:1" x14ac:dyDescent="0.25">
      <c r="A1078" s="74"/>
    </row>
    <row r="1079" spans="1:1" x14ac:dyDescent="0.25">
      <c r="A1079" s="74"/>
    </row>
    <row r="1080" spans="1:1" x14ac:dyDescent="0.25">
      <c r="A1080" s="74"/>
    </row>
    <row r="1081" spans="1:1" x14ac:dyDescent="0.25">
      <c r="A1081" s="74"/>
    </row>
    <row r="1082" spans="1:1" x14ac:dyDescent="0.25">
      <c r="A1082" s="74"/>
    </row>
    <row r="1083" spans="1:1" x14ac:dyDescent="0.25">
      <c r="A1083" s="74"/>
    </row>
    <row r="1084" spans="1:1" x14ac:dyDescent="0.25">
      <c r="A1084" s="74"/>
    </row>
    <row r="1085" spans="1:1" x14ac:dyDescent="0.25">
      <c r="A1085" s="74"/>
    </row>
    <row r="1086" spans="1:1" x14ac:dyDescent="0.25">
      <c r="A1086" s="74"/>
    </row>
    <row r="1087" spans="1:1" x14ac:dyDescent="0.25">
      <c r="A1087" s="74"/>
    </row>
    <row r="1088" spans="1:1" x14ac:dyDescent="0.25">
      <c r="A1088" s="74"/>
    </row>
    <row r="1089" spans="1:1" x14ac:dyDescent="0.25">
      <c r="A1089" s="74"/>
    </row>
    <row r="1090" spans="1:1" x14ac:dyDescent="0.25">
      <c r="A1090" s="74"/>
    </row>
    <row r="1091" spans="1:1" x14ac:dyDescent="0.25">
      <c r="A1091" s="74"/>
    </row>
    <row r="1092" spans="1:1" x14ac:dyDescent="0.25">
      <c r="A1092" s="74"/>
    </row>
    <row r="1093" spans="1:1" x14ac:dyDescent="0.25">
      <c r="A1093" s="74"/>
    </row>
    <row r="1094" spans="1:1" x14ac:dyDescent="0.25">
      <c r="A1094" s="74"/>
    </row>
    <row r="1095" spans="1:1" x14ac:dyDescent="0.25">
      <c r="A1095" s="74"/>
    </row>
    <row r="1096" spans="1:1" x14ac:dyDescent="0.25">
      <c r="A1096" s="74"/>
    </row>
    <row r="1097" spans="1:1" x14ac:dyDescent="0.25">
      <c r="A1097" s="74"/>
    </row>
    <row r="1098" spans="1:1" x14ac:dyDescent="0.25">
      <c r="A1098" s="74"/>
    </row>
    <row r="1099" spans="1:1" x14ac:dyDescent="0.25">
      <c r="A1099" s="74"/>
    </row>
    <row r="1100" spans="1:1" x14ac:dyDescent="0.25">
      <c r="A1100" s="74"/>
    </row>
    <row r="1101" spans="1:1" x14ac:dyDescent="0.25">
      <c r="A1101" s="74"/>
    </row>
    <row r="1102" spans="1:1" x14ac:dyDescent="0.25">
      <c r="A1102" s="74"/>
    </row>
    <row r="1103" spans="1:1" x14ac:dyDescent="0.25">
      <c r="A1103" s="74"/>
    </row>
    <row r="1104" spans="1:1" x14ac:dyDescent="0.25">
      <c r="A1104" s="74"/>
    </row>
    <row r="1105" spans="1:1" x14ac:dyDescent="0.25">
      <c r="A1105" s="74"/>
    </row>
    <row r="1106" spans="1:1" x14ac:dyDescent="0.25">
      <c r="A1106" s="74"/>
    </row>
    <row r="1107" spans="1:1" x14ac:dyDescent="0.25">
      <c r="A1107" s="74"/>
    </row>
    <row r="1108" spans="1:1" x14ac:dyDescent="0.25">
      <c r="A1108" s="74"/>
    </row>
    <row r="1109" spans="1:1" x14ac:dyDescent="0.25">
      <c r="A1109" s="74"/>
    </row>
    <row r="1110" spans="1:1" x14ac:dyDescent="0.25">
      <c r="A1110" s="74"/>
    </row>
    <row r="1111" spans="1:1" x14ac:dyDescent="0.25">
      <c r="A1111" s="74"/>
    </row>
    <row r="1112" spans="1:1" x14ac:dyDescent="0.25">
      <c r="A1112" s="74"/>
    </row>
    <row r="1113" spans="1:1" x14ac:dyDescent="0.25">
      <c r="A1113" s="74"/>
    </row>
    <row r="1114" spans="1:1" x14ac:dyDescent="0.25">
      <c r="A1114" s="74"/>
    </row>
    <row r="1115" spans="1:1" x14ac:dyDescent="0.25">
      <c r="A1115" s="74"/>
    </row>
    <row r="1116" spans="1:1" x14ac:dyDescent="0.25">
      <c r="A1116" s="74"/>
    </row>
    <row r="1117" spans="1:1" x14ac:dyDescent="0.25">
      <c r="A1117" s="74"/>
    </row>
    <row r="1118" spans="1:1" x14ac:dyDescent="0.25">
      <c r="A1118" s="74"/>
    </row>
    <row r="1119" spans="1:1" x14ac:dyDescent="0.25">
      <c r="A1119" s="74"/>
    </row>
    <row r="1120" spans="1:1" x14ac:dyDescent="0.25">
      <c r="A1120" s="74"/>
    </row>
    <row r="1121" spans="1:1" x14ac:dyDescent="0.25">
      <c r="A1121" s="74"/>
    </row>
    <row r="1122" spans="1:1" x14ac:dyDescent="0.25">
      <c r="A1122" s="74"/>
    </row>
    <row r="1123" spans="1:1" x14ac:dyDescent="0.25">
      <c r="A1123" s="74"/>
    </row>
    <row r="1124" spans="1:1" x14ac:dyDescent="0.25">
      <c r="A1124" s="74"/>
    </row>
    <row r="1125" spans="1:1" x14ac:dyDescent="0.25">
      <c r="A1125" s="74"/>
    </row>
    <row r="1126" spans="1:1" x14ac:dyDescent="0.25">
      <c r="A1126" s="74"/>
    </row>
    <row r="1127" spans="1:1" x14ac:dyDescent="0.25">
      <c r="A1127" s="74"/>
    </row>
    <row r="1128" spans="1:1" x14ac:dyDescent="0.25">
      <c r="A1128" s="74"/>
    </row>
    <row r="1129" spans="1:1" x14ac:dyDescent="0.25">
      <c r="A1129" s="74"/>
    </row>
    <row r="1130" spans="1:1" x14ac:dyDescent="0.25">
      <c r="A1130" s="74"/>
    </row>
    <row r="1131" spans="1:1" x14ac:dyDescent="0.25">
      <c r="A1131" s="74"/>
    </row>
    <row r="1132" spans="1:1" x14ac:dyDescent="0.25">
      <c r="A1132" s="74"/>
    </row>
    <row r="1133" spans="1:1" x14ac:dyDescent="0.25">
      <c r="A1133" s="74"/>
    </row>
    <row r="1134" spans="1:1" x14ac:dyDescent="0.25">
      <c r="A1134" s="74"/>
    </row>
    <row r="1135" spans="1:1" x14ac:dyDescent="0.25">
      <c r="A1135" s="74"/>
    </row>
    <row r="1136" spans="1:1" x14ac:dyDescent="0.25">
      <c r="A1136" s="74"/>
    </row>
    <row r="1137" spans="1:1" x14ac:dyDescent="0.25">
      <c r="A1137" s="74"/>
    </row>
    <row r="1138" spans="1:1" x14ac:dyDescent="0.25">
      <c r="A1138" s="74"/>
    </row>
    <row r="1139" spans="1:1" x14ac:dyDescent="0.25">
      <c r="A1139" s="74"/>
    </row>
    <row r="1140" spans="1:1" x14ac:dyDescent="0.25">
      <c r="A1140" s="74"/>
    </row>
    <row r="1141" spans="1:1" x14ac:dyDescent="0.25">
      <c r="A1141" s="74"/>
    </row>
    <row r="1142" spans="1:1" x14ac:dyDescent="0.25">
      <c r="A1142" s="74"/>
    </row>
    <row r="1143" spans="1:1" x14ac:dyDescent="0.25">
      <c r="A1143" s="74"/>
    </row>
    <row r="1144" spans="1:1" x14ac:dyDescent="0.25">
      <c r="A1144" s="74"/>
    </row>
    <row r="1145" spans="1:1" x14ac:dyDescent="0.25">
      <c r="A1145" s="74"/>
    </row>
    <row r="1146" spans="1:1" x14ac:dyDescent="0.25">
      <c r="A1146" s="74"/>
    </row>
    <row r="1147" spans="1:1" x14ac:dyDescent="0.25">
      <c r="A1147" s="74"/>
    </row>
    <row r="1148" spans="1:1" x14ac:dyDescent="0.25">
      <c r="A1148" s="74"/>
    </row>
    <row r="1149" spans="1:1" x14ac:dyDescent="0.25">
      <c r="A1149" s="74"/>
    </row>
    <row r="1150" spans="1:1" x14ac:dyDescent="0.25">
      <c r="A1150" s="74"/>
    </row>
    <row r="1151" spans="1:1" x14ac:dyDescent="0.25">
      <c r="A1151" s="74"/>
    </row>
    <row r="1152" spans="1:1" x14ac:dyDescent="0.25">
      <c r="A1152" s="74"/>
    </row>
    <row r="1153" spans="1:1" x14ac:dyDescent="0.25">
      <c r="A1153" s="74"/>
    </row>
    <row r="1154" spans="1:1" x14ac:dyDescent="0.25">
      <c r="A1154" s="74"/>
    </row>
    <row r="1155" spans="1:1" x14ac:dyDescent="0.25">
      <c r="A1155" s="74"/>
    </row>
    <row r="1156" spans="1:1" x14ac:dyDescent="0.25">
      <c r="A1156" s="74"/>
    </row>
    <row r="1157" spans="1:1" x14ac:dyDescent="0.25">
      <c r="A1157" s="74"/>
    </row>
    <row r="1158" spans="1:1" x14ac:dyDescent="0.25">
      <c r="A1158" s="74"/>
    </row>
    <row r="1159" spans="1:1" x14ac:dyDescent="0.25">
      <c r="A1159" s="74"/>
    </row>
    <row r="1160" spans="1:1" x14ac:dyDescent="0.25">
      <c r="A1160" s="74"/>
    </row>
    <row r="1161" spans="1:1" x14ac:dyDescent="0.25">
      <c r="A1161" s="74"/>
    </row>
    <row r="1162" spans="1:1" x14ac:dyDescent="0.25">
      <c r="A1162" s="74"/>
    </row>
    <row r="1163" spans="1:1" x14ac:dyDescent="0.25">
      <c r="A1163" s="74"/>
    </row>
    <row r="1164" spans="1:1" x14ac:dyDescent="0.25">
      <c r="A1164" s="74"/>
    </row>
    <row r="1165" spans="1:1" x14ac:dyDescent="0.25">
      <c r="A1165" s="74"/>
    </row>
    <row r="1166" spans="1:1" x14ac:dyDescent="0.25">
      <c r="A1166" s="74"/>
    </row>
    <row r="1167" spans="1:1" x14ac:dyDescent="0.25">
      <c r="A1167" s="74"/>
    </row>
    <row r="1168" spans="1:1" x14ac:dyDescent="0.25">
      <c r="A1168" s="74"/>
    </row>
    <row r="1169" spans="1:1" x14ac:dyDescent="0.25">
      <c r="A1169" s="74"/>
    </row>
    <row r="1170" spans="1:1" x14ac:dyDescent="0.25">
      <c r="A1170" s="74"/>
    </row>
    <row r="1171" spans="1:1" x14ac:dyDescent="0.25">
      <c r="A1171" s="74"/>
    </row>
    <row r="1172" spans="1:1" x14ac:dyDescent="0.25">
      <c r="A1172" s="74"/>
    </row>
    <row r="1173" spans="1:1" x14ac:dyDescent="0.25">
      <c r="A1173" s="74"/>
    </row>
    <row r="1174" spans="1:1" x14ac:dyDescent="0.25">
      <c r="A1174" s="74"/>
    </row>
    <row r="1175" spans="1:1" x14ac:dyDescent="0.25">
      <c r="A1175" s="74"/>
    </row>
    <row r="1176" spans="1:1" x14ac:dyDescent="0.25">
      <c r="A1176" s="74"/>
    </row>
    <row r="1177" spans="1:1" x14ac:dyDescent="0.25">
      <c r="A1177" s="74"/>
    </row>
    <row r="1178" spans="1:1" x14ac:dyDescent="0.25">
      <c r="A1178" s="74"/>
    </row>
    <row r="1179" spans="1:1" x14ac:dyDescent="0.25">
      <c r="A1179" s="74"/>
    </row>
    <row r="1180" spans="1:1" x14ac:dyDescent="0.25">
      <c r="A1180" s="74"/>
    </row>
    <row r="1181" spans="1:1" x14ac:dyDescent="0.25">
      <c r="A1181" s="74"/>
    </row>
    <row r="1182" spans="1:1" x14ac:dyDescent="0.25">
      <c r="A1182" s="74"/>
    </row>
    <row r="1183" spans="1:1" x14ac:dyDescent="0.25">
      <c r="A1183" s="74"/>
    </row>
    <row r="1184" spans="1:1" x14ac:dyDescent="0.25">
      <c r="A1184" s="74"/>
    </row>
    <row r="1185" spans="1:1" x14ac:dyDescent="0.25">
      <c r="A1185" s="74"/>
    </row>
    <row r="1186" spans="1:1" x14ac:dyDescent="0.25">
      <c r="A1186" s="74"/>
    </row>
    <row r="1187" spans="1:1" x14ac:dyDescent="0.25">
      <c r="A1187" s="74"/>
    </row>
    <row r="1188" spans="1:1" x14ac:dyDescent="0.25">
      <c r="A1188" s="74"/>
    </row>
    <row r="1189" spans="1:1" x14ac:dyDescent="0.25">
      <c r="A1189" s="74"/>
    </row>
    <row r="1190" spans="1:1" x14ac:dyDescent="0.25">
      <c r="A1190" s="74"/>
    </row>
    <row r="1191" spans="1:1" x14ac:dyDescent="0.25">
      <c r="A1191" s="74"/>
    </row>
    <row r="1192" spans="1:1" x14ac:dyDescent="0.25">
      <c r="A1192" s="74"/>
    </row>
    <row r="1193" spans="1:1" x14ac:dyDescent="0.25">
      <c r="A1193" s="74"/>
    </row>
    <row r="1194" spans="1:1" x14ac:dyDescent="0.25">
      <c r="A1194" s="74"/>
    </row>
    <row r="1195" spans="1:1" x14ac:dyDescent="0.25">
      <c r="A1195" s="74"/>
    </row>
    <row r="1196" spans="1:1" x14ac:dyDescent="0.25">
      <c r="A1196" s="74"/>
    </row>
    <row r="1197" spans="1:1" x14ac:dyDescent="0.25">
      <c r="A1197" s="74"/>
    </row>
    <row r="1198" spans="1:1" x14ac:dyDescent="0.25">
      <c r="A1198" s="74"/>
    </row>
    <row r="1199" spans="1:1" x14ac:dyDescent="0.25">
      <c r="A1199" s="74"/>
    </row>
    <row r="1200" spans="1:1" x14ac:dyDescent="0.25">
      <c r="A1200" s="74"/>
    </row>
    <row r="1201" spans="1:1" x14ac:dyDescent="0.25">
      <c r="A1201" s="74"/>
    </row>
    <row r="1202" spans="1:1" x14ac:dyDescent="0.25">
      <c r="A1202" s="74"/>
    </row>
    <row r="1203" spans="1:1" x14ac:dyDescent="0.25">
      <c r="A1203" s="74"/>
    </row>
    <row r="1204" spans="1:1" x14ac:dyDescent="0.25">
      <c r="A1204" s="74"/>
    </row>
    <row r="1205" spans="1:1" x14ac:dyDescent="0.25">
      <c r="A1205" s="74"/>
    </row>
    <row r="1206" spans="1:1" x14ac:dyDescent="0.25">
      <c r="A1206" s="74"/>
    </row>
    <row r="1207" spans="1:1" x14ac:dyDescent="0.25">
      <c r="A1207" s="74"/>
    </row>
    <row r="1208" spans="1:1" x14ac:dyDescent="0.25">
      <c r="A1208" s="74"/>
    </row>
    <row r="1209" spans="1:1" x14ac:dyDescent="0.25">
      <c r="A1209" s="74"/>
    </row>
    <row r="1210" spans="1:1" x14ac:dyDescent="0.25">
      <c r="A1210" s="74"/>
    </row>
    <row r="1211" spans="1:1" x14ac:dyDescent="0.25">
      <c r="A1211" s="74"/>
    </row>
    <row r="1212" spans="1:1" x14ac:dyDescent="0.25">
      <c r="A1212" s="74"/>
    </row>
    <row r="1213" spans="1:1" x14ac:dyDescent="0.25">
      <c r="A1213" s="74"/>
    </row>
    <row r="1214" spans="1:1" x14ac:dyDescent="0.25">
      <c r="A1214" s="74"/>
    </row>
    <row r="1215" spans="1:1" x14ac:dyDescent="0.25">
      <c r="A1215" s="74"/>
    </row>
    <row r="1216" spans="1:1" x14ac:dyDescent="0.25">
      <c r="A1216" s="74"/>
    </row>
    <row r="1217" spans="1:1" x14ac:dyDescent="0.25">
      <c r="A1217" s="74"/>
    </row>
    <row r="1218" spans="1:1" x14ac:dyDescent="0.25">
      <c r="A1218" s="74"/>
    </row>
    <row r="1219" spans="1:1" x14ac:dyDescent="0.25">
      <c r="A1219" s="74"/>
    </row>
    <row r="1220" spans="1:1" x14ac:dyDescent="0.25">
      <c r="A1220" s="74"/>
    </row>
    <row r="1221" spans="1:1" x14ac:dyDescent="0.25">
      <c r="A1221" s="74"/>
    </row>
    <row r="1222" spans="1:1" x14ac:dyDescent="0.25">
      <c r="A1222" s="74"/>
    </row>
    <row r="1223" spans="1:1" x14ac:dyDescent="0.25">
      <c r="A1223" s="74"/>
    </row>
    <row r="1224" spans="1:1" x14ac:dyDescent="0.25">
      <c r="A1224" s="74"/>
    </row>
    <row r="1225" spans="1:1" x14ac:dyDescent="0.25">
      <c r="A1225" s="74"/>
    </row>
    <row r="1226" spans="1:1" x14ac:dyDescent="0.25">
      <c r="A1226" s="74"/>
    </row>
    <row r="1227" spans="1:1" x14ac:dyDescent="0.25">
      <c r="A1227" s="74"/>
    </row>
    <row r="1228" spans="1:1" x14ac:dyDescent="0.25">
      <c r="A1228" s="74"/>
    </row>
    <row r="1229" spans="1:1" x14ac:dyDescent="0.25">
      <c r="A1229" s="74"/>
    </row>
    <row r="1230" spans="1:1" x14ac:dyDescent="0.25">
      <c r="A1230" s="74"/>
    </row>
    <row r="1231" spans="1:1" x14ac:dyDescent="0.25">
      <c r="A1231" s="74"/>
    </row>
    <row r="1232" spans="1:1" x14ac:dyDescent="0.25">
      <c r="A1232" s="74"/>
    </row>
    <row r="1233" spans="1:1" x14ac:dyDescent="0.25">
      <c r="A1233" s="74"/>
    </row>
    <row r="1234" spans="1:1" x14ac:dyDescent="0.25">
      <c r="A1234" s="74"/>
    </row>
    <row r="1235" spans="1:1" x14ac:dyDescent="0.25">
      <c r="A1235" s="74"/>
    </row>
    <row r="1236" spans="1:1" x14ac:dyDescent="0.25">
      <c r="A1236" s="74"/>
    </row>
    <row r="1237" spans="1:1" x14ac:dyDescent="0.25">
      <c r="A1237" s="74"/>
    </row>
    <row r="1238" spans="1:1" x14ac:dyDescent="0.25">
      <c r="A1238" s="74"/>
    </row>
    <row r="1239" spans="1:1" x14ac:dyDescent="0.25">
      <c r="A1239" s="74"/>
    </row>
    <row r="1240" spans="1:1" x14ac:dyDescent="0.25">
      <c r="A1240" s="74"/>
    </row>
    <row r="1241" spans="1:1" x14ac:dyDescent="0.25">
      <c r="A1241" s="74"/>
    </row>
    <row r="1242" spans="1:1" x14ac:dyDescent="0.25">
      <c r="A1242" s="74"/>
    </row>
    <row r="1243" spans="1:1" x14ac:dyDescent="0.25">
      <c r="A1243" s="74"/>
    </row>
    <row r="1244" spans="1:1" x14ac:dyDescent="0.25">
      <c r="A1244" s="74"/>
    </row>
    <row r="1245" spans="1:1" x14ac:dyDescent="0.25">
      <c r="A1245" s="74"/>
    </row>
    <row r="1246" spans="1:1" x14ac:dyDescent="0.25">
      <c r="A1246" s="74"/>
    </row>
    <row r="1247" spans="1:1" x14ac:dyDescent="0.25">
      <c r="A1247" s="74"/>
    </row>
    <row r="1248" spans="1:1" x14ac:dyDescent="0.25">
      <c r="A1248" s="74"/>
    </row>
    <row r="1249" spans="1:1" x14ac:dyDescent="0.25">
      <c r="A1249" s="74"/>
    </row>
    <row r="1250" spans="1:1" x14ac:dyDescent="0.25">
      <c r="A1250" s="74"/>
    </row>
    <row r="1251" spans="1:1" x14ac:dyDescent="0.25">
      <c r="A1251" s="74"/>
    </row>
    <row r="1252" spans="1:1" x14ac:dyDescent="0.25">
      <c r="A1252" s="74"/>
    </row>
    <row r="1253" spans="1:1" x14ac:dyDescent="0.25">
      <c r="A1253" s="74"/>
    </row>
    <row r="1254" spans="1:1" x14ac:dyDescent="0.25">
      <c r="A1254" s="74"/>
    </row>
    <row r="1255" spans="1:1" x14ac:dyDescent="0.25">
      <c r="A1255" s="74"/>
    </row>
    <row r="1256" spans="1:1" x14ac:dyDescent="0.25">
      <c r="A1256" s="74"/>
    </row>
    <row r="1257" spans="1:1" x14ac:dyDescent="0.25">
      <c r="A1257" s="74"/>
    </row>
    <row r="1258" spans="1:1" x14ac:dyDescent="0.25">
      <c r="A1258" s="74"/>
    </row>
    <row r="1259" spans="1:1" x14ac:dyDescent="0.25">
      <c r="A1259" s="74"/>
    </row>
    <row r="1260" spans="1:1" x14ac:dyDescent="0.25">
      <c r="A1260" s="74"/>
    </row>
    <row r="1261" spans="1:1" x14ac:dyDescent="0.25">
      <c r="A1261" s="74"/>
    </row>
    <row r="1262" spans="1:1" x14ac:dyDescent="0.25">
      <c r="A1262" s="74"/>
    </row>
    <row r="1263" spans="1:1" x14ac:dyDescent="0.25">
      <c r="A1263" s="74"/>
    </row>
    <row r="1264" spans="1:1" x14ac:dyDescent="0.25">
      <c r="A1264" s="74"/>
    </row>
    <row r="1265" spans="1:1" x14ac:dyDescent="0.25">
      <c r="A1265" s="74"/>
    </row>
    <row r="1266" spans="1:1" x14ac:dyDescent="0.25">
      <c r="A1266" s="74"/>
    </row>
    <row r="1267" spans="1:1" x14ac:dyDescent="0.25">
      <c r="A1267" s="74"/>
    </row>
    <row r="1268" spans="1:1" x14ac:dyDescent="0.25">
      <c r="A1268" s="74"/>
    </row>
    <row r="1269" spans="1:1" x14ac:dyDescent="0.25">
      <c r="A1269" s="74"/>
    </row>
    <row r="1270" spans="1:1" x14ac:dyDescent="0.25">
      <c r="A1270" s="74"/>
    </row>
    <row r="1271" spans="1:1" x14ac:dyDescent="0.25">
      <c r="A1271" s="74"/>
    </row>
    <row r="1272" spans="1:1" x14ac:dyDescent="0.25">
      <c r="A1272" s="74"/>
    </row>
    <row r="1273" spans="1:1" x14ac:dyDescent="0.25">
      <c r="A1273" s="74"/>
    </row>
    <row r="1274" spans="1:1" x14ac:dyDescent="0.25">
      <c r="A1274" s="74"/>
    </row>
    <row r="1275" spans="1:1" x14ac:dyDescent="0.25">
      <c r="A1275" s="74"/>
    </row>
    <row r="1276" spans="1:1" x14ac:dyDescent="0.25">
      <c r="A1276" s="74"/>
    </row>
    <row r="1277" spans="1:1" x14ac:dyDescent="0.25">
      <c r="A1277" s="74"/>
    </row>
    <row r="1278" spans="1:1" x14ac:dyDescent="0.25">
      <c r="A1278" s="74"/>
    </row>
    <row r="1279" spans="1:1" x14ac:dyDescent="0.25">
      <c r="A1279" s="74"/>
    </row>
    <row r="1280" spans="1:1" x14ac:dyDescent="0.25">
      <c r="A1280" s="74"/>
    </row>
    <row r="1281" spans="1:1" x14ac:dyDescent="0.25">
      <c r="A1281" s="74"/>
    </row>
    <row r="1282" spans="1:1" x14ac:dyDescent="0.25">
      <c r="A1282" s="74"/>
    </row>
    <row r="1283" spans="1:1" x14ac:dyDescent="0.25">
      <c r="A1283" s="74"/>
    </row>
    <row r="1284" spans="1:1" x14ac:dyDescent="0.25">
      <c r="A1284" s="74"/>
    </row>
    <row r="1285" spans="1:1" x14ac:dyDescent="0.25">
      <c r="A1285" s="74"/>
    </row>
    <row r="1286" spans="1:1" x14ac:dyDescent="0.25">
      <c r="A1286" s="74"/>
    </row>
    <row r="1287" spans="1:1" x14ac:dyDescent="0.25">
      <c r="A1287" s="74"/>
    </row>
    <row r="1288" spans="1:1" x14ac:dyDescent="0.25">
      <c r="A1288" s="74"/>
    </row>
    <row r="1289" spans="1:1" x14ac:dyDescent="0.25">
      <c r="A1289" s="74"/>
    </row>
    <row r="1290" spans="1:1" x14ac:dyDescent="0.25">
      <c r="A1290" s="74"/>
    </row>
    <row r="1291" spans="1:1" x14ac:dyDescent="0.25">
      <c r="A1291" s="74"/>
    </row>
    <row r="1292" spans="1:1" x14ac:dyDescent="0.25">
      <c r="A1292" s="74"/>
    </row>
    <row r="1293" spans="1:1" x14ac:dyDescent="0.25">
      <c r="A1293" s="74"/>
    </row>
    <row r="1294" spans="1:1" x14ac:dyDescent="0.25">
      <c r="A1294" s="74"/>
    </row>
    <row r="1295" spans="1:1" x14ac:dyDescent="0.25">
      <c r="A1295" s="74"/>
    </row>
    <row r="1296" spans="1:1" x14ac:dyDescent="0.25">
      <c r="A1296" s="74"/>
    </row>
    <row r="1297" spans="1:1" x14ac:dyDescent="0.25">
      <c r="A1297" s="74"/>
    </row>
    <row r="1298" spans="1:1" x14ac:dyDescent="0.25">
      <c r="A1298" s="74"/>
    </row>
    <row r="1299" spans="1:1" x14ac:dyDescent="0.25">
      <c r="A1299" s="74"/>
    </row>
    <row r="1300" spans="1:1" x14ac:dyDescent="0.25">
      <c r="A1300" s="74"/>
    </row>
    <row r="1301" spans="1:1" x14ac:dyDescent="0.25">
      <c r="A1301" s="74"/>
    </row>
    <row r="1302" spans="1:1" x14ac:dyDescent="0.25">
      <c r="A1302" s="74"/>
    </row>
    <row r="1303" spans="1:1" x14ac:dyDescent="0.25">
      <c r="A1303" s="74"/>
    </row>
    <row r="1304" spans="1:1" x14ac:dyDescent="0.25">
      <c r="A1304" s="74"/>
    </row>
    <row r="1305" spans="1:1" x14ac:dyDescent="0.25">
      <c r="A1305" s="74"/>
    </row>
    <row r="1306" spans="1:1" x14ac:dyDescent="0.25">
      <c r="A1306" s="74"/>
    </row>
    <row r="1307" spans="1:1" x14ac:dyDescent="0.25">
      <c r="A1307" s="74"/>
    </row>
    <row r="1308" spans="1:1" x14ac:dyDescent="0.25">
      <c r="A1308" s="74"/>
    </row>
    <row r="1309" spans="1:1" x14ac:dyDescent="0.25">
      <c r="A1309" s="74"/>
    </row>
    <row r="1310" spans="1:1" x14ac:dyDescent="0.25">
      <c r="A1310" s="74"/>
    </row>
    <row r="1311" spans="1:1" x14ac:dyDescent="0.25">
      <c r="A1311" s="74"/>
    </row>
    <row r="1312" spans="1:1" x14ac:dyDescent="0.25">
      <c r="A1312" s="74"/>
    </row>
    <row r="1313" spans="1:1" x14ac:dyDescent="0.25">
      <c r="A1313" s="74"/>
    </row>
    <row r="1314" spans="1:1" x14ac:dyDescent="0.25">
      <c r="A1314" s="74"/>
    </row>
    <row r="1315" spans="1:1" x14ac:dyDescent="0.25">
      <c r="A1315" s="74"/>
    </row>
    <row r="1316" spans="1:1" x14ac:dyDescent="0.25">
      <c r="A1316" s="74"/>
    </row>
    <row r="1317" spans="1:1" x14ac:dyDescent="0.25">
      <c r="A1317" s="74"/>
    </row>
    <row r="1318" spans="1:1" x14ac:dyDescent="0.25">
      <c r="A1318" s="74"/>
    </row>
    <row r="1319" spans="1:1" x14ac:dyDescent="0.25">
      <c r="A1319" s="74"/>
    </row>
    <row r="1320" spans="1:1" x14ac:dyDescent="0.25">
      <c r="A1320" s="74"/>
    </row>
    <row r="1321" spans="1:1" x14ac:dyDescent="0.25">
      <c r="A1321" s="74"/>
    </row>
    <row r="1322" spans="1:1" x14ac:dyDescent="0.25">
      <c r="A1322" s="74"/>
    </row>
    <row r="1323" spans="1:1" x14ac:dyDescent="0.25">
      <c r="A1323" s="74"/>
    </row>
    <row r="1324" spans="1:1" x14ac:dyDescent="0.25">
      <c r="A1324" s="74"/>
    </row>
    <row r="1325" spans="1:1" x14ac:dyDescent="0.25">
      <c r="A1325" s="74"/>
    </row>
    <row r="1326" spans="1:1" x14ac:dyDescent="0.25">
      <c r="A1326" s="74"/>
    </row>
    <row r="1327" spans="1:1" x14ac:dyDescent="0.25">
      <c r="A1327" s="74"/>
    </row>
    <row r="1328" spans="1:1" x14ac:dyDescent="0.25">
      <c r="A1328" s="74"/>
    </row>
    <row r="1329" spans="1:1" x14ac:dyDescent="0.25">
      <c r="A1329" s="74"/>
    </row>
    <row r="1330" spans="1:1" x14ac:dyDescent="0.25">
      <c r="A1330" s="74"/>
    </row>
    <row r="1331" spans="1:1" x14ac:dyDescent="0.25">
      <c r="A1331" s="74"/>
    </row>
    <row r="1332" spans="1:1" x14ac:dyDescent="0.25">
      <c r="A1332" s="74"/>
    </row>
    <row r="1333" spans="1:1" x14ac:dyDescent="0.25">
      <c r="A1333" s="74"/>
    </row>
    <row r="1334" spans="1:1" x14ac:dyDescent="0.25">
      <c r="A1334" s="74"/>
    </row>
    <row r="1335" spans="1:1" x14ac:dyDescent="0.25">
      <c r="A1335" s="74"/>
    </row>
    <row r="1336" spans="1:1" x14ac:dyDescent="0.25">
      <c r="A1336" s="74"/>
    </row>
    <row r="1337" spans="1:1" x14ac:dyDescent="0.25">
      <c r="A1337" s="74"/>
    </row>
    <row r="1338" spans="1:1" x14ac:dyDescent="0.25">
      <c r="A1338" s="74"/>
    </row>
    <row r="1339" spans="1:1" x14ac:dyDescent="0.25">
      <c r="A1339" s="74"/>
    </row>
    <row r="1340" spans="1:1" x14ac:dyDescent="0.25">
      <c r="A1340" s="74"/>
    </row>
    <row r="1341" spans="1:1" x14ac:dyDescent="0.25">
      <c r="A1341" s="74"/>
    </row>
    <row r="1342" spans="1:1" x14ac:dyDescent="0.25">
      <c r="A1342" s="74"/>
    </row>
    <row r="1343" spans="1:1" x14ac:dyDescent="0.25">
      <c r="A1343" s="74"/>
    </row>
    <row r="1344" spans="1:1" x14ac:dyDescent="0.25">
      <c r="A1344" s="74"/>
    </row>
    <row r="1345" spans="1:1" x14ac:dyDescent="0.25">
      <c r="A1345" s="74"/>
    </row>
    <row r="1346" spans="1:1" x14ac:dyDescent="0.25">
      <c r="A1346" s="74"/>
    </row>
    <row r="1347" spans="1:1" x14ac:dyDescent="0.25">
      <c r="A1347" s="74"/>
    </row>
    <row r="1348" spans="1:1" x14ac:dyDescent="0.25">
      <c r="A1348" s="74"/>
    </row>
    <row r="1349" spans="1:1" x14ac:dyDescent="0.25">
      <c r="A1349" s="74"/>
    </row>
    <row r="1350" spans="1:1" x14ac:dyDescent="0.25">
      <c r="A1350" s="74"/>
    </row>
    <row r="1351" spans="1:1" x14ac:dyDescent="0.25">
      <c r="A1351" s="74"/>
    </row>
    <row r="1352" spans="1:1" x14ac:dyDescent="0.25">
      <c r="A1352" s="74"/>
    </row>
    <row r="1353" spans="1:1" x14ac:dyDescent="0.25">
      <c r="A1353" s="74"/>
    </row>
    <row r="1354" spans="1:1" x14ac:dyDescent="0.25">
      <c r="A1354" s="74"/>
    </row>
    <row r="1355" spans="1:1" x14ac:dyDescent="0.25">
      <c r="A1355" s="74"/>
    </row>
    <row r="1356" spans="1:1" x14ac:dyDescent="0.25">
      <c r="A1356" s="74"/>
    </row>
    <row r="1357" spans="1:1" x14ac:dyDescent="0.25">
      <c r="A1357" s="74"/>
    </row>
    <row r="1358" spans="1:1" x14ac:dyDescent="0.25">
      <c r="A1358" s="74"/>
    </row>
    <row r="1359" spans="1:1" x14ac:dyDescent="0.25">
      <c r="A1359" s="74"/>
    </row>
    <row r="1360" spans="1:1" x14ac:dyDescent="0.25">
      <c r="A1360" s="74"/>
    </row>
    <row r="1361" spans="1:1" x14ac:dyDescent="0.25">
      <c r="A1361" s="74"/>
    </row>
    <row r="1362" spans="1:1" x14ac:dyDescent="0.25">
      <c r="A1362" s="74"/>
    </row>
    <row r="1363" spans="1:1" x14ac:dyDescent="0.25">
      <c r="A1363" s="74"/>
    </row>
    <row r="1364" spans="1:1" x14ac:dyDescent="0.25">
      <c r="A1364" s="74"/>
    </row>
    <row r="1365" spans="1:1" x14ac:dyDescent="0.25">
      <c r="A1365" s="74"/>
    </row>
    <row r="1366" spans="1:1" x14ac:dyDescent="0.25">
      <c r="A1366" s="74"/>
    </row>
    <row r="1367" spans="1:1" x14ac:dyDescent="0.25">
      <c r="A1367" s="74"/>
    </row>
    <row r="1368" spans="1:1" x14ac:dyDescent="0.25">
      <c r="A1368" s="74"/>
    </row>
    <row r="1369" spans="1:1" x14ac:dyDescent="0.25">
      <c r="A1369" s="74"/>
    </row>
    <row r="1370" spans="1:1" x14ac:dyDescent="0.25">
      <c r="A1370" s="74"/>
    </row>
    <row r="1371" spans="1:1" x14ac:dyDescent="0.25">
      <c r="A1371" s="74"/>
    </row>
    <row r="1372" spans="1:1" x14ac:dyDescent="0.25">
      <c r="A1372" s="74"/>
    </row>
    <row r="1373" spans="1:1" x14ac:dyDescent="0.25">
      <c r="A1373" s="74"/>
    </row>
    <row r="1374" spans="1:1" x14ac:dyDescent="0.25">
      <c r="A1374" s="74"/>
    </row>
    <row r="1375" spans="1:1" x14ac:dyDescent="0.25">
      <c r="A1375" s="74"/>
    </row>
    <row r="1376" spans="1:1" x14ac:dyDescent="0.25">
      <c r="A1376" s="74"/>
    </row>
    <row r="1377" spans="1:1" x14ac:dyDescent="0.25">
      <c r="A1377" s="74"/>
    </row>
    <row r="1378" spans="1:1" x14ac:dyDescent="0.25">
      <c r="A1378" s="74"/>
    </row>
    <row r="1379" spans="1:1" x14ac:dyDescent="0.25">
      <c r="A1379" s="74"/>
    </row>
    <row r="1380" spans="1:1" x14ac:dyDescent="0.25">
      <c r="A1380" s="74"/>
    </row>
    <row r="1381" spans="1:1" x14ac:dyDescent="0.25">
      <c r="A1381" s="74"/>
    </row>
    <row r="1382" spans="1:1" x14ac:dyDescent="0.25">
      <c r="A1382" s="74"/>
    </row>
    <row r="1383" spans="1:1" x14ac:dyDescent="0.25">
      <c r="A1383" s="74"/>
    </row>
    <row r="1384" spans="1:1" x14ac:dyDescent="0.25">
      <c r="A1384" s="74"/>
    </row>
    <row r="1385" spans="1:1" x14ac:dyDescent="0.25">
      <c r="A1385" s="74"/>
    </row>
    <row r="1386" spans="1:1" x14ac:dyDescent="0.25">
      <c r="A1386" s="74"/>
    </row>
    <row r="1387" spans="1:1" x14ac:dyDescent="0.25">
      <c r="A1387" s="74"/>
    </row>
    <row r="1388" spans="1:1" x14ac:dyDescent="0.25">
      <c r="A1388" s="74"/>
    </row>
    <row r="1389" spans="1:1" x14ac:dyDescent="0.25">
      <c r="A1389" s="74"/>
    </row>
    <row r="1390" spans="1:1" x14ac:dyDescent="0.25">
      <c r="A1390" s="74"/>
    </row>
    <row r="1391" spans="1:1" x14ac:dyDescent="0.25">
      <c r="A1391" s="74"/>
    </row>
    <row r="1392" spans="1:1" x14ac:dyDescent="0.25">
      <c r="A1392" s="74"/>
    </row>
    <row r="1393" spans="1:1" x14ac:dyDescent="0.25">
      <c r="A1393" s="74"/>
    </row>
    <row r="1394" spans="1:1" x14ac:dyDescent="0.25">
      <c r="A1394" s="74"/>
    </row>
    <row r="1395" spans="1:1" x14ac:dyDescent="0.25">
      <c r="A1395" s="74"/>
    </row>
    <row r="1396" spans="1:1" x14ac:dyDescent="0.25">
      <c r="A1396" s="74"/>
    </row>
    <row r="1397" spans="1:1" x14ac:dyDescent="0.25">
      <c r="A1397" s="74"/>
    </row>
    <row r="1398" spans="1:1" x14ac:dyDescent="0.25">
      <c r="A1398" s="74"/>
    </row>
    <row r="1399" spans="1:1" x14ac:dyDescent="0.25">
      <c r="A1399" s="74"/>
    </row>
    <row r="1400" spans="1:1" x14ac:dyDescent="0.25">
      <c r="A1400" s="74"/>
    </row>
    <row r="1401" spans="1:1" x14ac:dyDescent="0.25">
      <c r="A1401" s="74"/>
    </row>
    <row r="1402" spans="1:1" x14ac:dyDescent="0.25">
      <c r="A1402" s="74"/>
    </row>
    <row r="1403" spans="1:1" x14ac:dyDescent="0.25">
      <c r="A1403" s="74"/>
    </row>
    <row r="1404" spans="1:1" x14ac:dyDescent="0.25">
      <c r="A1404" s="74"/>
    </row>
    <row r="1405" spans="1:1" x14ac:dyDescent="0.25">
      <c r="A1405" s="74"/>
    </row>
    <row r="1406" spans="1:1" x14ac:dyDescent="0.25">
      <c r="A1406" s="74"/>
    </row>
    <row r="1407" spans="1:1" x14ac:dyDescent="0.25">
      <c r="A1407" s="74"/>
    </row>
    <row r="1408" spans="1:1" x14ac:dyDescent="0.25">
      <c r="A1408" s="74"/>
    </row>
    <row r="1409" spans="1:1" x14ac:dyDescent="0.25">
      <c r="A1409" s="74"/>
    </row>
    <row r="1410" spans="1:1" x14ac:dyDescent="0.25">
      <c r="A1410" s="74"/>
    </row>
    <row r="1411" spans="1:1" x14ac:dyDescent="0.25">
      <c r="A1411" s="74"/>
    </row>
    <row r="1412" spans="1:1" x14ac:dyDescent="0.25">
      <c r="A1412" s="74"/>
    </row>
    <row r="1413" spans="1:1" x14ac:dyDescent="0.25">
      <c r="A1413" s="74"/>
    </row>
    <row r="1414" spans="1:1" x14ac:dyDescent="0.25">
      <c r="A1414" s="74"/>
    </row>
    <row r="1415" spans="1:1" x14ac:dyDescent="0.25">
      <c r="A1415" s="74"/>
    </row>
    <row r="1416" spans="1:1" x14ac:dyDescent="0.25">
      <c r="A1416" s="74"/>
    </row>
    <row r="1417" spans="1:1" x14ac:dyDescent="0.25">
      <c r="A1417" s="74"/>
    </row>
    <row r="1418" spans="1:1" x14ac:dyDescent="0.25">
      <c r="A1418" s="74"/>
    </row>
    <row r="1419" spans="1:1" x14ac:dyDescent="0.25">
      <c r="A1419" s="74"/>
    </row>
    <row r="1420" spans="1:1" x14ac:dyDescent="0.25">
      <c r="A1420" s="74"/>
    </row>
    <row r="1421" spans="1:1" x14ac:dyDescent="0.25">
      <c r="A1421" s="74"/>
    </row>
    <row r="1422" spans="1:1" x14ac:dyDescent="0.25">
      <c r="A1422" s="74"/>
    </row>
    <row r="1423" spans="1:1" x14ac:dyDescent="0.25">
      <c r="A1423" s="74"/>
    </row>
    <row r="1424" spans="1:1" x14ac:dyDescent="0.25">
      <c r="A1424" s="74"/>
    </row>
    <row r="1425" spans="1:1" x14ac:dyDescent="0.25">
      <c r="A1425" s="74"/>
    </row>
    <row r="1426" spans="1:1" x14ac:dyDescent="0.25">
      <c r="A1426" s="74"/>
    </row>
    <row r="1427" spans="1:1" x14ac:dyDescent="0.25">
      <c r="A1427" s="74"/>
    </row>
    <row r="1428" spans="1:1" x14ac:dyDescent="0.25">
      <c r="A1428" s="74"/>
    </row>
    <row r="1429" spans="1:1" x14ac:dyDescent="0.25">
      <c r="A1429" s="74"/>
    </row>
    <row r="1430" spans="1:1" x14ac:dyDescent="0.25">
      <c r="A1430" s="74"/>
    </row>
    <row r="1431" spans="1:1" x14ac:dyDescent="0.25">
      <c r="A1431" s="74"/>
    </row>
    <row r="1432" spans="1:1" x14ac:dyDescent="0.25">
      <c r="A1432" s="74"/>
    </row>
    <row r="1433" spans="1:1" x14ac:dyDescent="0.25">
      <c r="A1433" s="74"/>
    </row>
    <row r="1434" spans="1:1" x14ac:dyDescent="0.25">
      <c r="A1434" s="74"/>
    </row>
    <row r="1435" spans="1:1" x14ac:dyDescent="0.25">
      <c r="A1435" s="74"/>
    </row>
    <row r="1436" spans="1:1" x14ac:dyDescent="0.25">
      <c r="A1436" s="74"/>
    </row>
    <row r="1437" spans="1:1" x14ac:dyDescent="0.25">
      <c r="A1437" s="74"/>
    </row>
    <row r="1438" spans="1:1" x14ac:dyDescent="0.25">
      <c r="A1438" s="74"/>
    </row>
    <row r="1439" spans="1:1" x14ac:dyDescent="0.25">
      <c r="A1439" s="74"/>
    </row>
    <row r="1440" spans="1:1" x14ac:dyDescent="0.25">
      <c r="A1440" s="74"/>
    </row>
    <row r="1441" spans="1:1" x14ac:dyDescent="0.25">
      <c r="A1441" s="74"/>
    </row>
    <row r="1442" spans="1:1" x14ac:dyDescent="0.25">
      <c r="A1442" s="74"/>
    </row>
    <row r="1443" spans="1:1" x14ac:dyDescent="0.25">
      <c r="A1443" s="74"/>
    </row>
    <row r="1444" spans="1:1" x14ac:dyDescent="0.25">
      <c r="A1444" s="74"/>
    </row>
    <row r="1445" spans="1:1" x14ac:dyDescent="0.25">
      <c r="A1445" s="74"/>
    </row>
    <row r="1446" spans="1:1" x14ac:dyDescent="0.25">
      <c r="A1446" s="74"/>
    </row>
    <row r="1447" spans="1:1" x14ac:dyDescent="0.25">
      <c r="A1447" s="74"/>
    </row>
    <row r="1448" spans="1:1" x14ac:dyDescent="0.25">
      <c r="A1448" s="74"/>
    </row>
    <row r="1449" spans="1:1" x14ac:dyDescent="0.25">
      <c r="A1449" s="74"/>
    </row>
    <row r="1450" spans="1:1" x14ac:dyDescent="0.25">
      <c r="A1450" s="74"/>
    </row>
    <row r="1451" spans="1:1" x14ac:dyDescent="0.25">
      <c r="A1451" s="74"/>
    </row>
    <row r="1452" spans="1:1" x14ac:dyDescent="0.25">
      <c r="A1452" s="74"/>
    </row>
    <row r="1453" spans="1:1" x14ac:dyDescent="0.25">
      <c r="A1453" s="74"/>
    </row>
    <row r="1454" spans="1:1" x14ac:dyDescent="0.25">
      <c r="A1454" s="74"/>
    </row>
    <row r="1455" spans="1:1" x14ac:dyDescent="0.25">
      <c r="A1455" s="74"/>
    </row>
    <row r="1456" spans="1:1" x14ac:dyDescent="0.25">
      <c r="A1456" s="74"/>
    </row>
    <row r="1457" spans="1:1" x14ac:dyDescent="0.25">
      <c r="A1457" s="74"/>
    </row>
    <row r="1458" spans="1:1" x14ac:dyDescent="0.25">
      <c r="A1458" s="74"/>
    </row>
    <row r="1459" spans="1:1" x14ac:dyDescent="0.25">
      <c r="A1459" s="74"/>
    </row>
    <row r="1460" spans="1:1" x14ac:dyDescent="0.25">
      <c r="A1460" s="74"/>
    </row>
    <row r="1461" spans="1:1" x14ac:dyDescent="0.25">
      <c r="A1461" s="74"/>
    </row>
    <row r="1462" spans="1:1" x14ac:dyDescent="0.25">
      <c r="A1462" s="74"/>
    </row>
    <row r="1463" spans="1:1" x14ac:dyDescent="0.25">
      <c r="A1463" s="74"/>
    </row>
    <row r="1464" spans="1:1" x14ac:dyDescent="0.25">
      <c r="A1464" s="74"/>
    </row>
    <row r="1465" spans="1:1" x14ac:dyDescent="0.25">
      <c r="A1465" s="74"/>
    </row>
    <row r="1466" spans="1:1" x14ac:dyDescent="0.25">
      <c r="A1466" s="74"/>
    </row>
    <row r="1467" spans="1:1" x14ac:dyDescent="0.25">
      <c r="A1467" s="74"/>
    </row>
    <row r="1468" spans="1:1" x14ac:dyDescent="0.25">
      <c r="A1468" s="74"/>
    </row>
    <row r="1469" spans="1:1" x14ac:dyDescent="0.25">
      <c r="A1469" s="74"/>
    </row>
    <row r="1470" spans="1:1" x14ac:dyDescent="0.25">
      <c r="A1470" s="74"/>
    </row>
    <row r="1471" spans="1:1" x14ac:dyDescent="0.25">
      <c r="A1471" s="74"/>
    </row>
    <row r="1472" spans="1:1" x14ac:dyDescent="0.25">
      <c r="A1472" s="74"/>
    </row>
    <row r="1473" spans="1:1" x14ac:dyDescent="0.25">
      <c r="A1473" s="74"/>
    </row>
    <row r="1474" spans="1:1" x14ac:dyDescent="0.25">
      <c r="A1474" s="74"/>
    </row>
    <row r="1475" spans="1:1" x14ac:dyDescent="0.25">
      <c r="A1475" s="74"/>
    </row>
    <row r="1476" spans="1:1" x14ac:dyDescent="0.25">
      <c r="A1476" s="74"/>
    </row>
    <row r="1477" spans="1:1" x14ac:dyDescent="0.25">
      <c r="A1477" s="74"/>
    </row>
    <row r="1478" spans="1:1" x14ac:dyDescent="0.25">
      <c r="A1478" s="74"/>
    </row>
    <row r="1479" spans="1:1" x14ac:dyDescent="0.25">
      <c r="A1479" s="74"/>
    </row>
    <row r="1480" spans="1:1" x14ac:dyDescent="0.25">
      <c r="A1480" s="74"/>
    </row>
    <row r="1481" spans="1:1" x14ac:dyDescent="0.25">
      <c r="A1481" s="74"/>
    </row>
    <row r="1482" spans="1:1" x14ac:dyDescent="0.25">
      <c r="A1482" s="74"/>
    </row>
    <row r="1483" spans="1:1" x14ac:dyDescent="0.25">
      <c r="A1483" s="74"/>
    </row>
    <row r="1484" spans="1:1" x14ac:dyDescent="0.25">
      <c r="A1484" s="74"/>
    </row>
    <row r="1485" spans="1:1" x14ac:dyDescent="0.25">
      <c r="A1485" s="74"/>
    </row>
    <row r="1486" spans="1:1" x14ac:dyDescent="0.25">
      <c r="A1486" s="74"/>
    </row>
    <row r="1487" spans="1:1" x14ac:dyDescent="0.25">
      <c r="A1487" s="74"/>
    </row>
    <row r="1488" spans="1:1" x14ac:dyDescent="0.25">
      <c r="A1488" s="74"/>
    </row>
    <row r="1489" spans="1:1" x14ac:dyDescent="0.25">
      <c r="A1489" s="74"/>
    </row>
    <row r="1490" spans="1:1" x14ac:dyDescent="0.25">
      <c r="A1490" s="74"/>
    </row>
    <row r="1491" spans="1:1" x14ac:dyDescent="0.25">
      <c r="A1491" s="74"/>
    </row>
    <row r="1492" spans="1:1" x14ac:dyDescent="0.25">
      <c r="A1492" s="74"/>
    </row>
    <row r="1493" spans="1:1" x14ac:dyDescent="0.25">
      <c r="A1493" s="74"/>
    </row>
    <row r="1494" spans="1:1" x14ac:dyDescent="0.25">
      <c r="A1494" s="74"/>
    </row>
    <row r="1495" spans="1:1" x14ac:dyDescent="0.25">
      <c r="A1495" s="74"/>
    </row>
    <row r="1496" spans="1:1" x14ac:dyDescent="0.25">
      <c r="A1496" s="74"/>
    </row>
    <row r="1497" spans="1:1" x14ac:dyDescent="0.25">
      <c r="A1497" s="74"/>
    </row>
    <row r="1498" spans="1:1" x14ac:dyDescent="0.25">
      <c r="A1498" s="74"/>
    </row>
    <row r="1499" spans="1:1" x14ac:dyDescent="0.25">
      <c r="A1499" s="74"/>
    </row>
    <row r="1500" spans="1:1" x14ac:dyDescent="0.25">
      <c r="A1500" s="74"/>
    </row>
    <row r="1501" spans="1:1" x14ac:dyDescent="0.25">
      <c r="A1501" s="74"/>
    </row>
    <row r="1502" spans="1:1" x14ac:dyDescent="0.25">
      <c r="A1502" s="74"/>
    </row>
    <row r="1503" spans="1:1" x14ac:dyDescent="0.25">
      <c r="A1503" s="74"/>
    </row>
    <row r="1504" spans="1:1" x14ac:dyDescent="0.25">
      <c r="A1504" s="74"/>
    </row>
    <row r="1505" spans="1:1" x14ac:dyDescent="0.25">
      <c r="A1505" s="74"/>
    </row>
    <row r="1506" spans="1:1" x14ac:dyDescent="0.25">
      <c r="A1506" s="74"/>
    </row>
    <row r="1507" spans="1:1" x14ac:dyDescent="0.25">
      <c r="A1507" s="74"/>
    </row>
    <row r="1508" spans="1:1" x14ac:dyDescent="0.25">
      <c r="A1508" s="74"/>
    </row>
    <row r="1509" spans="1:1" x14ac:dyDescent="0.25">
      <c r="A1509" s="74"/>
    </row>
    <row r="1510" spans="1:1" x14ac:dyDescent="0.25">
      <c r="A1510" s="74"/>
    </row>
    <row r="1511" spans="1:1" x14ac:dyDescent="0.25">
      <c r="A1511" s="74"/>
    </row>
    <row r="1512" spans="1:1" x14ac:dyDescent="0.25">
      <c r="A1512" s="74"/>
    </row>
    <row r="1513" spans="1:1" x14ac:dyDescent="0.25">
      <c r="A1513" s="74"/>
    </row>
    <row r="1514" spans="1:1" x14ac:dyDescent="0.25">
      <c r="A1514" s="74"/>
    </row>
    <row r="1515" spans="1:1" x14ac:dyDescent="0.25">
      <c r="A1515" s="74"/>
    </row>
    <row r="1516" spans="1:1" x14ac:dyDescent="0.25">
      <c r="A1516" s="74"/>
    </row>
    <row r="1517" spans="1:1" x14ac:dyDescent="0.25">
      <c r="A1517" s="74"/>
    </row>
    <row r="1518" spans="1:1" x14ac:dyDescent="0.25">
      <c r="A1518" s="74"/>
    </row>
    <row r="1519" spans="1:1" x14ac:dyDescent="0.25">
      <c r="A1519" s="74"/>
    </row>
    <row r="1520" spans="1:1" x14ac:dyDescent="0.25">
      <c r="A1520" s="74"/>
    </row>
    <row r="1521" spans="1:1" x14ac:dyDescent="0.25">
      <c r="A1521" s="74"/>
    </row>
    <row r="1522" spans="1:1" x14ac:dyDescent="0.25">
      <c r="A1522" s="74"/>
    </row>
    <row r="1523" spans="1:1" x14ac:dyDescent="0.25">
      <c r="A1523" s="74"/>
    </row>
    <row r="1524" spans="1:1" x14ac:dyDescent="0.25">
      <c r="A1524" s="74"/>
    </row>
    <row r="1525" spans="1:1" x14ac:dyDescent="0.25">
      <c r="A1525" s="74"/>
    </row>
    <row r="1526" spans="1:1" x14ac:dyDescent="0.25">
      <c r="A1526" s="74"/>
    </row>
    <row r="1527" spans="1:1" x14ac:dyDescent="0.25">
      <c r="A1527" s="74"/>
    </row>
    <row r="1528" spans="1:1" x14ac:dyDescent="0.25">
      <c r="A1528" s="74"/>
    </row>
    <row r="1529" spans="1:1" x14ac:dyDescent="0.25">
      <c r="A1529" s="74"/>
    </row>
    <row r="1530" spans="1:1" x14ac:dyDescent="0.25">
      <c r="A1530" s="74"/>
    </row>
    <row r="1531" spans="1:1" x14ac:dyDescent="0.25">
      <c r="A1531" s="74"/>
    </row>
    <row r="1532" spans="1:1" x14ac:dyDescent="0.25">
      <c r="A1532" s="74"/>
    </row>
    <row r="1533" spans="1:1" x14ac:dyDescent="0.25">
      <c r="A1533" s="74"/>
    </row>
    <row r="1534" spans="1:1" x14ac:dyDescent="0.25">
      <c r="A1534" s="74"/>
    </row>
    <row r="1535" spans="1:1" x14ac:dyDescent="0.25">
      <c r="A1535" s="74"/>
    </row>
    <row r="1536" spans="1:1" x14ac:dyDescent="0.25">
      <c r="A1536" s="74"/>
    </row>
    <row r="1537" spans="1:1" x14ac:dyDescent="0.25">
      <c r="A1537" s="74"/>
    </row>
    <row r="1538" spans="1:1" x14ac:dyDescent="0.25">
      <c r="A1538" s="74"/>
    </row>
    <row r="1539" spans="1:1" x14ac:dyDescent="0.25">
      <c r="A1539" s="74"/>
    </row>
    <row r="1540" spans="1:1" x14ac:dyDescent="0.25">
      <c r="A1540" s="74"/>
    </row>
    <row r="1541" spans="1:1" x14ac:dyDescent="0.25">
      <c r="A1541" s="74"/>
    </row>
    <row r="1542" spans="1:1" x14ac:dyDescent="0.25">
      <c r="A1542" s="74"/>
    </row>
    <row r="1543" spans="1:1" x14ac:dyDescent="0.25">
      <c r="A1543" s="74"/>
    </row>
    <row r="1544" spans="1:1" x14ac:dyDescent="0.25">
      <c r="A1544" s="74"/>
    </row>
    <row r="1545" spans="1:1" x14ac:dyDescent="0.25">
      <c r="A1545" s="74"/>
    </row>
    <row r="1546" spans="1:1" x14ac:dyDescent="0.25">
      <c r="A1546" s="74"/>
    </row>
    <row r="1547" spans="1:1" x14ac:dyDescent="0.25">
      <c r="A1547" s="74"/>
    </row>
    <row r="1548" spans="1:1" x14ac:dyDescent="0.25">
      <c r="A1548" s="74"/>
    </row>
    <row r="1549" spans="1:1" x14ac:dyDescent="0.25">
      <c r="A1549" s="74"/>
    </row>
    <row r="1550" spans="1:1" x14ac:dyDescent="0.25">
      <c r="A1550" s="74"/>
    </row>
    <row r="1551" spans="1:1" x14ac:dyDescent="0.25">
      <c r="A1551" s="74"/>
    </row>
    <row r="1552" spans="1:1" x14ac:dyDescent="0.25">
      <c r="A1552" s="74"/>
    </row>
    <row r="1553" spans="1:1" x14ac:dyDescent="0.25">
      <c r="A1553" s="74"/>
    </row>
    <row r="1554" spans="1:1" x14ac:dyDescent="0.25">
      <c r="A1554" s="74"/>
    </row>
    <row r="1555" spans="1:1" x14ac:dyDescent="0.25">
      <c r="A1555" s="74"/>
    </row>
    <row r="1556" spans="1:1" x14ac:dyDescent="0.25">
      <c r="A1556" s="74"/>
    </row>
    <row r="1557" spans="1:1" x14ac:dyDescent="0.25">
      <c r="A1557" s="74"/>
    </row>
    <row r="1558" spans="1:1" x14ac:dyDescent="0.25">
      <c r="A1558" s="74"/>
    </row>
    <row r="1559" spans="1:1" x14ac:dyDescent="0.25">
      <c r="A1559" s="74"/>
    </row>
    <row r="1560" spans="1:1" x14ac:dyDescent="0.25">
      <c r="A1560" s="74"/>
    </row>
    <row r="1561" spans="1:1" x14ac:dyDescent="0.25">
      <c r="A1561" s="74"/>
    </row>
    <row r="1562" spans="1:1" x14ac:dyDescent="0.25">
      <c r="A1562" s="74"/>
    </row>
    <row r="1563" spans="1:1" x14ac:dyDescent="0.25">
      <c r="A1563" s="74"/>
    </row>
    <row r="1564" spans="1:1" x14ac:dyDescent="0.25">
      <c r="A1564" s="74"/>
    </row>
    <row r="1565" spans="1:1" x14ac:dyDescent="0.25">
      <c r="A1565" s="74"/>
    </row>
    <row r="1566" spans="1:1" x14ac:dyDescent="0.25">
      <c r="A1566" s="74"/>
    </row>
    <row r="1567" spans="1:1" x14ac:dyDescent="0.25">
      <c r="A1567" s="74"/>
    </row>
    <row r="1568" spans="1:1" x14ac:dyDescent="0.25">
      <c r="A1568" s="74"/>
    </row>
    <row r="1569" spans="1:1" x14ac:dyDescent="0.25">
      <c r="A1569" s="74"/>
    </row>
    <row r="1570" spans="1:1" x14ac:dyDescent="0.25">
      <c r="A1570" s="74"/>
    </row>
    <row r="1571" spans="1:1" x14ac:dyDescent="0.25">
      <c r="A1571" s="74"/>
    </row>
    <row r="1572" spans="1:1" x14ac:dyDescent="0.25">
      <c r="A1572" s="74"/>
    </row>
    <row r="1573" spans="1:1" x14ac:dyDescent="0.25">
      <c r="A1573" s="74"/>
    </row>
    <row r="1574" spans="1:1" x14ac:dyDescent="0.25">
      <c r="A1574" s="74"/>
    </row>
    <row r="1575" spans="1:1" x14ac:dyDescent="0.25">
      <c r="A1575" s="74"/>
    </row>
    <row r="1576" spans="1:1" x14ac:dyDescent="0.25">
      <c r="A1576" s="74"/>
    </row>
    <row r="1577" spans="1:1" x14ac:dyDescent="0.25">
      <c r="A1577" s="74"/>
    </row>
    <row r="1578" spans="1:1" x14ac:dyDescent="0.25">
      <c r="A1578" s="74"/>
    </row>
    <row r="1579" spans="1:1" x14ac:dyDescent="0.25">
      <c r="A1579" s="74"/>
    </row>
    <row r="1580" spans="1:1" x14ac:dyDescent="0.25">
      <c r="A1580" s="74"/>
    </row>
    <row r="1581" spans="1:1" x14ac:dyDescent="0.25">
      <c r="A1581" s="74"/>
    </row>
    <row r="1582" spans="1:1" x14ac:dyDescent="0.25">
      <c r="A1582" s="74"/>
    </row>
    <row r="1583" spans="1:1" x14ac:dyDescent="0.25">
      <c r="A1583" s="74"/>
    </row>
    <row r="1584" spans="1:1" x14ac:dyDescent="0.25">
      <c r="A1584" s="74"/>
    </row>
    <row r="1585" spans="1:1" x14ac:dyDescent="0.25">
      <c r="A1585" s="74"/>
    </row>
    <row r="1586" spans="1:1" x14ac:dyDescent="0.25">
      <c r="A1586" s="74"/>
    </row>
    <row r="1587" spans="1:1" x14ac:dyDescent="0.25">
      <c r="A1587" s="74"/>
    </row>
    <row r="1588" spans="1:1" x14ac:dyDescent="0.25">
      <c r="A1588" s="74"/>
    </row>
    <row r="1589" spans="1:1" x14ac:dyDescent="0.25">
      <c r="A1589" s="74"/>
    </row>
    <row r="1590" spans="1:1" x14ac:dyDescent="0.25">
      <c r="A1590" s="74"/>
    </row>
    <row r="1591" spans="1:1" x14ac:dyDescent="0.25">
      <c r="A1591" s="74"/>
    </row>
    <row r="1592" spans="1:1" x14ac:dyDescent="0.25">
      <c r="A1592" s="74"/>
    </row>
    <row r="1593" spans="1:1" x14ac:dyDescent="0.25">
      <c r="A1593" s="74"/>
    </row>
    <row r="1594" spans="1:1" x14ac:dyDescent="0.25">
      <c r="A1594" s="74"/>
    </row>
    <row r="1595" spans="1:1" x14ac:dyDescent="0.25">
      <c r="A1595" s="74"/>
    </row>
    <row r="1596" spans="1:1" x14ac:dyDescent="0.25">
      <c r="A1596" s="74"/>
    </row>
    <row r="1597" spans="1:1" x14ac:dyDescent="0.25">
      <c r="A1597" s="74"/>
    </row>
    <row r="1598" spans="1:1" x14ac:dyDescent="0.25">
      <c r="A1598" s="74"/>
    </row>
    <row r="1599" spans="1:1" x14ac:dyDescent="0.25">
      <c r="A1599" s="74"/>
    </row>
    <row r="1600" spans="1:1" x14ac:dyDescent="0.25">
      <c r="A1600" s="74"/>
    </row>
    <row r="1601" spans="1:1" x14ac:dyDescent="0.25">
      <c r="A1601" s="74"/>
    </row>
    <row r="1602" spans="1:1" x14ac:dyDescent="0.25">
      <c r="A1602" s="74"/>
    </row>
    <row r="1603" spans="1:1" x14ac:dyDescent="0.25">
      <c r="A1603" s="74"/>
    </row>
    <row r="1604" spans="1:1" x14ac:dyDescent="0.25">
      <c r="A1604" s="74"/>
    </row>
    <row r="1605" spans="1:1" x14ac:dyDescent="0.25">
      <c r="A1605" s="74"/>
    </row>
    <row r="1606" spans="1:1" x14ac:dyDescent="0.25">
      <c r="A1606" s="74"/>
    </row>
    <row r="1607" spans="1:1" x14ac:dyDescent="0.25">
      <c r="A1607" s="74"/>
    </row>
    <row r="1608" spans="1:1" x14ac:dyDescent="0.25">
      <c r="A1608" s="74"/>
    </row>
    <row r="1609" spans="1:1" x14ac:dyDescent="0.25">
      <c r="A1609" s="74"/>
    </row>
    <row r="1610" spans="1:1" x14ac:dyDescent="0.25">
      <c r="A1610" s="74"/>
    </row>
    <row r="1611" spans="1:1" x14ac:dyDescent="0.25">
      <c r="A1611" s="74"/>
    </row>
    <row r="1612" spans="1:1" x14ac:dyDescent="0.25">
      <c r="A1612" s="74"/>
    </row>
    <row r="1613" spans="1:1" x14ac:dyDescent="0.25">
      <c r="A1613" s="74"/>
    </row>
    <row r="1614" spans="1:1" x14ac:dyDescent="0.25">
      <c r="A1614" s="74"/>
    </row>
    <row r="1615" spans="1:1" x14ac:dyDescent="0.25">
      <c r="A1615" s="74"/>
    </row>
    <row r="1616" spans="1:1" x14ac:dyDescent="0.25">
      <c r="A1616" s="74"/>
    </row>
    <row r="1617" spans="1:1" x14ac:dyDescent="0.25">
      <c r="A1617" s="74"/>
    </row>
    <row r="1618" spans="1:1" x14ac:dyDescent="0.25">
      <c r="A1618" s="74"/>
    </row>
    <row r="1619" spans="1:1" x14ac:dyDescent="0.25">
      <c r="A1619" s="74"/>
    </row>
    <row r="1620" spans="1:1" x14ac:dyDescent="0.25">
      <c r="A1620" s="74"/>
    </row>
    <row r="1621" spans="1:1" x14ac:dyDescent="0.25">
      <c r="A1621" s="74"/>
    </row>
    <row r="1622" spans="1:1" x14ac:dyDescent="0.25">
      <c r="A1622" s="74"/>
    </row>
    <row r="1623" spans="1:1" x14ac:dyDescent="0.25">
      <c r="A1623" s="74"/>
    </row>
    <row r="1624" spans="1:1" x14ac:dyDescent="0.25">
      <c r="A1624" s="74"/>
    </row>
    <row r="1625" spans="1:1" x14ac:dyDescent="0.25">
      <c r="A1625" s="74"/>
    </row>
    <row r="1626" spans="1:1" x14ac:dyDescent="0.25">
      <c r="A1626" s="74"/>
    </row>
    <row r="1627" spans="1:1" x14ac:dyDescent="0.25">
      <c r="A1627" s="74"/>
    </row>
    <row r="1628" spans="1:1" x14ac:dyDescent="0.25">
      <c r="A1628" s="74"/>
    </row>
    <row r="1629" spans="1:1" x14ac:dyDescent="0.25">
      <c r="A1629" s="74"/>
    </row>
    <row r="1630" spans="1:1" x14ac:dyDescent="0.25">
      <c r="A1630" s="74"/>
    </row>
    <row r="1631" spans="1:1" x14ac:dyDescent="0.25">
      <c r="A1631" s="74"/>
    </row>
    <row r="1632" spans="1:1" x14ac:dyDescent="0.25">
      <c r="A1632" s="74"/>
    </row>
    <row r="1633" spans="1:1" x14ac:dyDescent="0.25">
      <c r="A1633" s="74"/>
    </row>
    <row r="1634" spans="1:1" x14ac:dyDescent="0.25">
      <c r="A1634" s="74"/>
    </row>
    <row r="1635" spans="1:1" x14ac:dyDescent="0.25">
      <c r="A1635" s="74"/>
    </row>
    <row r="1636" spans="1:1" x14ac:dyDescent="0.25">
      <c r="A1636" s="74"/>
    </row>
    <row r="1637" spans="1:1" x14ac:dyDescent="0.25">
      <c r="A1637" s="74"/>
    </row>
    <row r="1638" spans="1:1" x14ac:dyDescent="0.25">
      <c r="A1638" s="74"/>
    </row>
    <row r="1639" spans="1:1" x14ac:dyDescent="0.25">
      <c r="A1639" s="74"/>
    </row>
    <row r="1640" spans="1:1" x14ac:dyDescent="0.25">
      <c r="A1640" s="74"/>
    </row>
    <row r="1641" spans="1:1" x14ac:dyDescent="0.25">
      <c r="A1641" s="74"/>
    </row>
    <row r="1642" spans="1:1" x14ac:dyDescent="0.25">
      <c r="A1642" s="74"/>
    </row>
    <row r="1643" spans="1:1" x14ac:dyDescent="0.25">
      <c r="A1643" s="74"/>
    </row>
    <row r="1644" spans="1:1" x14ac:dyDescent="0.25">
      <c r="A1644" s="74"/>
    </row>
    <row r="1645" spans="1:1" x14ac:dyDescent="0.25">
      <c r="A1645" s="74"/>
    </row>
    <row r="1646" spans="1:1" x14ac:dyDescent="0.25">
      <c r="A1646" s="74"/>
    </row>
    <row r="1647" spans="1:1" x14ac:dyDescent="0.25">
      <c r="A1647" s="74"/>
    </row>
    <row r="1648" spans="1:1" x14ac:dyDescent="0.25">
      <c r="A1648" s="74"/>
    </row>
    <row r="1649" spans="1:1" x14ac:dyDescent="0.25">
      <c r="A1649" s="74"/>
    </row>
    <row r="1650" spans="1:1" x14ac:dyDescent="0.25">
      <c r="A1650" s="74"/>
    </row>
    <row r="1651" spans="1:1" x14ac:dyDescent="0.25">
      <c r="A1651" s="74"/>
    </row>
    <row r="1652" spans="1:1" x14ac:dyDescent="0.25">
      <c r="A1652" s="74"/>
    </row>
    <row r="1653" spans="1:1" x14ac:dyDescent="0.25">
      <c r="A1653" s="74"/>
    </row>
    <row r="1654" spans="1:1" x14ac:dyDescent="0.25">
      <c r="A1654" s="74"/>
    </row>
    <row r="1655" spans="1:1" x14ac:dyDescent="0.25">
      <c r="A1655" s="74"/>
    </row>
    <row r="1656" spans="1:1" x14ac:dyDescent="0.25">
      <c r="A1656" s="74"/>
    </row>
    <row r="1657" spans="1:1" x14ac:dyDescent="0.25">
      <c r="A1657" s="74"/>
    </row>
    <row r="1658" spans="1:1" x14ac:dyDescent="0.25">
      <c r="A1658" s="74"/>
    </row>
    <row r="1659" spans="1:1" x14ac:dyDescent="0.25">
      <c r="A1659" s="74"/>
    </row>
    <row r="1660" spans="1:1" x14ac:dyDescent="0.25">
      <c r="A1660" s="74"/>
    </row>
    <row r="1661" spans="1:1" x14ac:dyDescent="0.25">
      <c r="A1661" s="74"/>
    </row>
    <row r="1662" spans="1:1" x14ac:dyDescent="0.25">
      <c r="A1662" s="74"/>
    </row>
    <row r="1663" spans="1:1" x14ac:dyDescent="0.25">
      <c r="A1663" s="74"/>
    </row>
    <row r="1664" spans="1:1" x14ac:dyDescent="0.25">
      <c r="A1664" s="74"/>
    </row>
    <row r="1665" spans="1:1" x14ac:dyDescent="0.25">
      <c r="A1665" s="74"/>
    </row>
    <row r="1666" spans="1:1" x14ac:dyDescent="0.25">
      <c r="A1666" s="74"/>
    </row>
    <row r="1667" spans="1:1" x14ac:dyDescent="0.25">
      <c r="A1667" s="74"/>
    </row>
    <row r="1668" spans="1:1" x14ac:dyDescent="0.25">
      <c r="A1668" s="74"/>
    </row>
    <row r="1669" spans="1:1" x14ac:dyDescent="0.25">
      <c r="A1669" s="74"/>
    </row>
    <row r="1670" spans="1:1" x14ac:dyDescent="0.25">
      <c r="A1670" s="74"/>
    </row>
    <row r="1671" spans="1:1" x14ac:dyDescent="0.25">
      <c r="A1671" s="74"/>
    </row>
    <row r="1672" spans="1:1" x14ac:dyDescent="0.25">
      <c r="A1672" s="74"/>
    </row>
    <row r="1673" spans="1:1" x14ac:dyDescent="0.25">
      <c r="A1673" s="74"/>
    </row>
    <row r="1674" spans="1:1" x14ac:dyDescent="0.25">
      <c r="A1674" s="74"/>
    </row>
    <row r="1675" spans="1:1" x14ac:dyDescent="0.25">
      <c r="A1675" s="74"/>
    </row>
    <row r="1676" spans="1:1" x14ac:dyDescent="0.25">
      <c r="A1676" s="74"/>
    </row>
    <row r="1677" spans="1:1" x14ac:dyDescent="0.25">
      <c r="A1677" s="74"/>
    </row>
    <row r="1678" spans="1:1" x14ac:dyDescent="0.25">
      <c r="A1678" s="74"/>
    </row>
    <row r="1679" spans="1:1" x14ac:dyDescent="0.25">
      <c r="A1679" s="74"/>
    </row>
    <row r="1680" spans="1:1" x14ac:dyDescent="0.25">
      <c r="A1680" s="74"/>
    </row>
    <row r="1681" spans="1:1" x14ac:dyDescent="0.25">
      <c r="A1681" s="74"/>
    </row>
    <row r="1682" spans="1:1" x14ac:dyDescent="0.25">
      <c r="A1682" s="74"/>
    </row>
    <row r="1683" spans="1:1" x14ac:dyDescent="0.25">
      <c r="A1683" s="74"/>
    </row>
    <row r="1684" spans="1:1" x14ac:dyDescent="0.25">
      <c r="A1684" s="74"/>
    </row>
    <row r="1685" spans="1:1" x14ac:dyDescent="0.25">
      <c r="A1685" s="74"/>
    </row>
    <row r="1686" spans="1:1" x14ac:dyDescent="0.25">
      <c r="A1686" s="74"/>
    </row>
    <row r="1687" spans="1:1" x14ac:dyDescent="0.25">
      <c r="A1687" s="74"/>
    </row>
    <row r="1688" spans="1:1" x14ac:dyDescent="0.25">
      <c r="A1688" s="74"/>
    </row>
    <row r="1689" spans="1:1" x14ac:dyDescent="0.25">
      <c r="A1689" s="74"/>
    </row>
    <row r="1690" spans="1:1" x14ac:dyDescent="0.25">
      <c r="A1690" s="74"/>
    </row>
    <row r="1691" spans="1:1" x14ac:dyDescent="0.25">
      <c r="A1691" s="74"/>
    </row>
    <row r="1692" spans="1:1" x14ac:dyDescent="0.25">
      <c r="A1692" s="74"/>
    </row>
    <row r="1693" spans="1:1" x14ac:dyDescent="0.25">
      <c r="A1693" s="74"/>
    </row>
    <row r="1694" spans="1:1" x14ac:dyDescent="0.25">
      <c r="A1694" s="74"/>
    </row>
    <row r="1695" spans="1:1" x14ac:dyDescent="0.25">
      <c r="A1695" s="74"/>
    </row>
    <row r="1696" spans="1:1" x14ac:dyDescent="0.25">
      <c r="A1696" s="74"/>
    </row>
    <row r="1697" spans="1:1" x14ac:dyDescent="0.25">
      <c r="A1697" s="74"/>
    </row>
    <row r="1698" spans="1:1" x14ac:dyDescent="0.25">
      <c r="A1698" s="74"/>
    </row>
    <row r="1699" spans="1:1" x14ac:dyDescent="0.25">
      <c r="A1699" s="74"/>
    </row>
    <row r="1700" spans="1:1" x14ac:dyDescent="0.25">
      <c r="A1700" s="74"/>
    </row>
    <row r="1701" spans="1:1" x14ac:dyDescent="0.25">
      <c r="A1701" s="74"/>
    </row>
    <row r="1702" spans="1:1" x14ac:dyDescent="0.25">
      <c r="A1702" s="74"/>
    </row>
    <row r="1703" spans="1:1" x14ac:dyDescent="0.25">
      <c r="A1703" s="74"/>
    </row>
    <row r="1704" spans="1:1" x14ac:dyDescent="0.25">
      <c r="A1704" s="74"/>
    </row>
    <row r="1705" spans="1:1" x14ac:dyDescent="0.25">
      <c r="A1705" s="74"/>
    </row>
    <row r="1706" spans="1:1" x14ac:dyDescent="0.25">
      <c r="A1706" s="74"/>
    </row>
    <row r="1707" spans="1:1" x14ac:dyDescent="0.25">
      <c r="A1707" s="74"/>
    </row>
    <row r="1708" spans="1:1" x14ac:dyDescent="0.25">
      <c r="A1708" s="74"/>
    </row>
    <row r="1709" spans="1:1" x14ac:dyDescent="0.25">
      <c r="A1709" s="74"/>
    </row>
    <row r="1710" spans="1:1" x14ac:dyDescent="0.25">
      <c r="A1710" s="74"/>
    </row>
    <row r="1711" spans="1:1" x14ac:dyDescent="0.25">
      <c r="A1711" s="74"/>
    </row>
    <row r="1712" spans="1:1" x14ac:dyDescent="0.25">
      <c r="A1712" s="74"/>
    </row>
    <row r="1713" spans="1:1" x14ac:dyDescent="0.25">
      <c r="A1713" s="74"/>
    </row>
    <row r="1714" spans="1:1" x14ac:dyDescent="0.25">
      <c r="A1714" s="74"/>
    </row>
    <row r="1715" spans="1:1" x14ac:dyDescent="0.25">
      <c r="A1715" s="74"/>
    </row>
    <row r="1716" spans="1:1" x14ac:dyDescent="0.25">
      <c r="A1716" s="74"/>
    </row>
    <row r="1717" spans="1:1" x14ac:dyDescent="0.25">
      <c r="A1717" s="74"/>
    </row>
    <row r="1718" spans="1:1" x14ac:dyDescent="0.25">
      <c r="A1718" s="74"/>
    </row>
    <row r="1719" spans="1:1" x14ac:dyDescent="0.25">
      <c r="A1719" s="74"/>
    </row>
    <row r="1720" spans="1:1" x14ac:dyDescent="0.25">
      <c r="A1720" s="74"/>
    </row>
    <row r="1721" spans="1:1" x14ac:dyDescent="0.25">
      <c r="A1721" s="74"/>
    </row>
    <row r="1722" spans="1:1" x14ac:dyDescent="0.25">
      <c r="A1722" s="74"/>
    </row>
    <row r="1723" spans="1:1" x14ac:dyDescent="0.25">
      <c r="A1723" s="74"/>
    </row>
    <row r="1724" spans="1:1" x14ac:dyDescent="0.25">
      <c r="A1724" s="74"/>
    </row>
    <row r="1725" spans="1:1" x14ac:dyDescent="0.25">
      <c r="A1725" s="74"/>
    </row>
    <row r="1726" spans="1:1" x14ac:dyDescent="0.25">
      <c r="A1726" s="74"/>
    </row>
    <row r="1727" spans="1:1" x14ac:dyDescent="0.25">
      <c r="A1727" s="74"/>
    </row>
    <row r="1728" spans="1:1" x14ac:dyDescent="0.25">
      <c r="A1728" s="74"/>
    </row>
    <row r="1729" spans="1:1" x14ac:dyDescent="0.25">
      <c r="A1729" s="74"/>
    </row>
    <row r="1730" spans="1:1" x14ac:dyDescent="0.25">
      <c r="A1730" s="74"/>
    </row>
    <row r="1731" spans="1:1" x14ac:dyDescent="0.25">
      <c r="A1731" s="74"/>
    </row>
    <row r="1732" spans="1:1" x14ac:dyDescent="0.25">
      <c r="A1732" s="74"/>
    </row>
    <row r="1733" spans="1:1" x14ac:dyDescent="0.25">
      <c r="A1733" s="74"/>
    </row>
    <row r="1734" spans="1:1" x14ac:dyDescent="0.25">
      <c r="A1734" s="74"/>
    </row>
    <row r="1735" spans="1:1" x14ac:dyDescent="0.25">
      <c r="A1735" s="74"/>
    </row>
    <row r="1736" spans="1:1" x14ac:dyDescent="0.25">
      <c r="A1736" s="74"/>
    </row>
    <row r="1737" spans="1:1" x14ac:dyDescent="0.25">
      <c r="A1737" s="74"/>
    </row>
    <row r="1738" spans="1:1" x14ac:dyDescent="0.25">
      <c r="A1738" s="74"/>
    </row>
    <row r="1739" spans="1:1" x14ac:dyDescent="0.25">
      <c r="A1739" s="74"/>
    </row>
    <row r="1740" spans="1:1" x14ac:dyDescent="0.25">
      <c r="A1740" s="74"/>
    </row>
    <row r="1741" spans="1:1" x14ac:dyDescent="0.25">
      <c r="A1741" s="74"/>
    </row>
    <row r="1742" spans="1:1" x14ac:dyDescent="0.25">
      <c r="A1742" s="74"/>
    </row>
    <row r="1743" spans="1:1" x14ac:dyDescent="0.25">
      <c r="A1743" s="74"/>
    </row>
    <row r="1744" spans="1:1" x14ac:dyDescent="0.25">
      <c r="A1744" s="74"/>
    </row>
    <row r="1745" spans="1:1" x14ac:dyDescent="0.25">
      <c r="A1745" s="74"/>
    </row>
    <row r="1746" spans="1:1" x14ac:dyDescent="0.25">
      <c r="A1746" s="74"/>
    </row>
    <row r="1747" spans="1:1" x14ac:dyDescent="0.25">
      <c r="A1747" s="74"/>
    </row>
    <row r="1748" spans="1:1" x14ac:dyDescent="0.25">
      <c r="A1748" s="74"/>
    </row>
    <row r="1749" spans="1:1" x14ac:dyDescent="0.25">
      <c r="A1749" s="74"/>
    </row>
    <row r="1750" spans="1:1" x14ac:dyDescent="0.25">
      <c r="A1750" s="74"/>
    </row>
    <row r="1751" spans="1:1" x14ac:dyDescent="0.25">
      <c r="A1751" s="74"/>
    </row>
    <row r="1752" spans="1:1" x14ac:dyDescent="0.25">
      <c r="A1752" s="74"/>
    </row>
    <row r="1753" spans="1:1" x14ac:dyDescent="0.25">
      <c r="A1753" s="74"/>
    </row>
    <row r="1754" spans="1:1" x14ac:dyDescent="0.25">
      <c r="A1754" s="74"/>
    </row>
    <row r="1755" spans="1:1" x14ac:dyDescent="0.25">
      <c r="A1755" s="74"/>
    </row>
    <row r="1756" spans="1:1" x14ac:dyDescent="0.25">
      <c r="A1756" s="74"/>
    </row>
    <row r="1757" spans="1:1" x14ac:dyDescent="0.25">
      <c r="A1757" s="74"/>
    </row>
    <row r="1758" spans="1:1" x14ac:dyDescent="0.25">
      <c r="A1758" s="74"/>
    </row>
    <row r="1759" spans="1:1" x14ac:dyDescent="0.25">
      <c r="A1759" s="74"/>
    </row>
    <row r="1760" spans="1:1" x14ac:dyDescent="0.25">
      <c r="A1760" s="74"/>
    </row>
    <row r="1761" spans="1:1" x14ac:dyDescent="0.25">
      <c r="A1761" s="74"/>
    </row>
    <row r="1762" spans="1:1" x14ac:dyDescent="0.25">
      <c r="A1762" s="74"/>
    </row>
    <row r="1763" spans="1:1" x14ac:dyDescent="0.25">
      <c r="A1763" s="74"/>
    </row>
    <row r="1764" spans="1:1" x14ac:dyDescent="0.25">
      <c r="A1764" s="74"/>
    </row>
    <row r="1765" spans="1:1" x14ac:dyDescent="0.25">
      <c r="A1765" s="74"/>
    </row>
    <row r="1766" spans="1:1" x14ac:dyDescent="0.25">
      <c r="A1766" s="74"/>
    </row>
    <row r="1767" spans="1:1" x14ac:dyDescent="0.25">
      <c r="A1767" s="74"/>
    </row>
    <row r="1768" spans="1:1" x14ac:dyDescent="0.25">
      <c r="A1768" s="74"/>
    </row>
    <row r="1769" spans="1:1" x14ac:dyDescent="0.25">
      <c r="A1769" s="74"/>
    </row>
    <row r="1770" spans="1:1" x14ac:dyDescent="0.25">
      <c r="A1770" s="74"/>
    </row>
    <row r="1771" spans="1:1" x14ac:dyDescent="0.25">
      <c r="A1771" s="74"/>
    </row>
    <row r="1772" spans="1:1" x14ac:dyDescent="0.25">
      <c r="A1772" s="74"/>
    </row>
    <row r="1773" spans="1:1" x14ac:dyDescent="0.25">
      <c r="A1773" s="74"/>
    </row>
    <row r="1774" spans="1:1" x14ac:dyDescent="0.25">
      <c r="A1774" s="74"/>
    </row>
    <row r="1775" spans="1:1" x14ac:dyDescent="0.25">
      <c r="A1775" s="74"/>
    </row>
    <row r="1776" spans="1:1" x14ac:dyDescent="0.25">
      <c r="A1776" s="74"/>
    </row>
    <row r="1777" spans="1:1" x14ac:dyDescent="0.25">
      <c r="A1777" s="74"/>
    </row>
    <row r="1778" spans="1:1" x14ac:dyDescent="0.25">
      <c r="A1778" s="74"/>
    </row>
    <row r="1779" spans="1:1" x14ac:dyDescent="0.25">
      <c r="A1779" s="74"/>
    </row>
    <row r="1780" spans="1:1" x14ac:dyDescent="0.25">
      <c r="A1780" s="74"/>
    </row>
    <row r="1781" spans="1:1" x14ac:dyDescent="0.25">
      <c r="A1781" s="74"/>
    </row>
    <row r="1782" spans="1:1" x14ac:dyDescent="0.25">
      <c r="A1782" s="74"/>
    </row>
    <row r="1783" spans="1:1" x14ac:dyDescent="0.25">
      <c r="A1783" s="74"/>
    </row>
    <row r="1784" spans="1:1" x14ac:dyDescent="0.25">
      <c r="A1784" s="74"/>
    </row>
    <row r="1785" spans="1:1" x14ac:dyDescent="0.25">
      <c r="A1785" s="74"/>
    </row>
    <row r="1786" spans="1:1" x14ac:dyDescent="0.25">
      <c r="A1786" s="74"/>
    </row>
    <row r="1787" spans="1:1" x14ac:dyDescent="0.25">
      <c r="A1787" s="74"/>
    </row>
    <row r="1788" spans="1:1" x14ac:dyDescent="0.25">
      <c r="A1788" s="74"/>
    </row>
    <row r="1789" spans="1:1" x14ac:dyDescent="0.25">
      <c r="A1789" s="74"/>
    </row>
    <row r="1790" spans="1:1" x14ac:dyDescent="0.25">
      <c r="A1790" s="74"/>
    </row>
    <row r="1791" spans="1:1" x14ac:dyDescent="0.25">
      <c r="A1791" s="74"/>
    </row>
    <row r="1792" spans="1:1" x14ac:dyDescent="0.25">
      <c r="A1792" s="74"/>
    </row>
    <row r="1793" spans="1:1" x14ac:dyDescent="0.25">
      <c r="A1793" s="74"/>
    </row>
    <row r="1794" spans="1:1" x14ac:dyDescent="0.25">
      <c r="A1794" s="74"/>
    </row>
    <row r="1795" spans="1:1" x14ac:dyDescent="0.25">
      <c r="A1795" s="74"/>
    </row>
    <row r="1796" spans="1:1" x14ac:dyDescent="0.25">
      <c r="A1796" s="74"/>
    </row>
    <row r="1797" spans="1:1" x14ac:dyDescent="0.25">
      <c r="A1797" s="74"/>
    </row>
    <row r="1798" spans="1:1" x14ac:dyDescent="0.25">
      <c r="A1798" s="74"/>
    </row>
    <row r="1799" spans="1:1" x14ac:dyDescent="0.25">
      <c r="A1799" s="74"/>
    </row>
    <row r="1800" spans="1:1" x14ac:dyDescent="0.25">
      <c r="A1800" s="74"/>
    </row>
    <row r="1801" spans="1:1" x14ac:dyDescent="0.25">
      <c r="A1801" s="74"/>
    </row>
    <row r="1802" spans="1:1" x14ac:dyDescent="0.25">
      <c r="A1802" s="74"/>
    </row>
    <row r="1803" spans="1:1" x14ac:dyDescent="0.25">
      <c r="A1803" s="74"/>
    </row>
    <row r="1804" spans="1:1" x14ac:dyDescent="0.25">
      <c r="A1804" s="74"/>
    </row>
    <row r="1805" spans="1:1" x14ac:dyDescent="0.25">
      <c r="A1805" s="74"/>
    </row>
    <row r="1806" spans="1:1" x14ac:dyDescent="0.25">
      <c r="A1806" s="74"/>
    </row>
    <row r="1807" spans="1:1" x14ac:dyDescent="0.25">
      <c r="A1807" s="74"/>
    </row>
    <row r="1808" spans="1:1" x14ac:dyDescent="0.25">
      <c r="A1808" s="74"/>
    </row>
    <row r="1809" spans="1:1" x14ac:dyDescent="0.25">
      <c r="A1809" s="74"/>
    </row>
    <row r="1810" spans="1:1" x14ac:dyDescent="0.25">
      <c r="A1810" s="74"/>
    </row>
    <row r="1811" spans="1:1" x14ac:dyDescent="0.25">
      <c r="A1811" s="74"/>
    </row>
    <row r="1812" spans="1:1" x14ac:dyDescent="0.25">
      <c r="A1812" s="74"/>
    </row>
    <row r="1813" spans="1:1" x14ac:dyDescent="0.25">
      <c r="A1813" s="74"/>
    </row>
    <row r="1814" spans="1:1" x14ac:dyDescent="0.25">
      <c r="A1814" s="74"/>
    </row>
    <row r="1815" spans="1:1" x14ac:dyDescent="0.25">
      <c r="A1815" s="74"/>
    </row>
    <row r="1816" spans="1:1" x14ac:dyDescent="0.25">
      <c r="A1816" s="74"/>
    </row>
    <row r="1817" spans="1:1" x14ac:dyDescent="0.25">
      <c r="A1817" s="74"/>
    </row>
    <row r="1818" spans="1:1" x14ac:dyDescent="0.25">
      <c r="A1818" s="74"/>
    </row>
    <row r="1819" spans="1:1" x14ac:dyDescent="0.25">
      <c r="A1819" s="74"/>
    </row>
    <row r="1820" spans="1:1" x14ac:dyDescent="0.25">
      <c r="A1820" s="74"/>
    </row>
    <row r="1821" spans="1:1" x14ac:dyDescent="0.25">
      <c r="A1821" s="74"/>
    </row>
    <row r="1822" spans="1:1" x14ac:dyDescent="0.25">
      <c r="A1822" s="74"/>
    </row>
    <row r="1823" spans="1:1" x14ac:dyDescent="0.25">
      <c r="A1823" s="74"/>
    </row>
    <row r="1824" spans="1:1" x14ac:dyDescent="0.25">
      <c r="A1824" s="74"/>
    </row>
    <row r="1825" spans="1:1" x14ac:dyDescent="0.25">
      <c r="A1825" s="74"/>
    </row>
    <row r="1826" spans="1:1" x14ac:dyDescent="0.25">
      <c r="A1826" s="74"/>
    </row>
    <row r="1827" spans="1:1" x14ac:dyDescent="0.25">
      <c r="A1827" s="74"/>
    </row>
    <row r="1828" spans="1:1" x14ac:dyDescent="0.25">
      <c r="A1828" s="74"/>
    </row>
    <row r="1829" spans="1:1" x14ac:dyDescent="0.25">
      <c r="A1829" s="74"/>
    </row>
    <row r="1830" spans="1:1" x14ac:dyDescent="0.25">
      <c r="A1830" s="74"/>
    </row>
    <row r="1831" spans="1:1" x14ac:dyDescent="0.25">
      <c r="A1831" s="74"/>
    </row>
    <row r="1832" spans="1:1" x14ac:dyDescent="0.25">
      <c r="A1832" s="74"/>
    </row>
    <row r="1833" spans="1:1" x14ac:dyDescent="0.25">
      <c r="A1833" s="74"/>
    </row>
    <row r="1834" spans="1:1" x14ac:dyDescent="0.25">
      <c r="A1834" s="74"/>
    </row>
    <row r="1835" spans="1:1" x14ac:dyDescent="0.25">
      <c r="A1835" s="74"/>
    </row>
    <row r="1836" spans="1:1" x14ac:dyDescent="0.25">
      <c r="A1836" s="74"/>
    </row>
    <row r="1837" spans="1:1" x14ac:dyDescent="0.25">
      <c r="A1837" s="74"/>
    </row>
    <row r="1838" spans="1:1" x14ac:dyDescent="0.25">
      <c r="A1838" s="74"/>
    </row>
    <row r="1839" spans="1:1" x14ac:dyDescent="0.25">
      <c r="A1839" s="74"/>
    </row>
    <row r="1840" spans="1:1" x14ac:dyDescent="0.25">
      <c r="A1840" s="74"/>
    </row>
    <row r="1841" spans="1:1" x14ac:dyDescent="0.25">
      <c r="A1841" s="74"/>
    </row>
    <row r="1842" spans="1:1" x14ac:dyDescent="0.25">
      <c r="A1842" s="74"/>
    </row>
    <row r="1843" spans="1:1" x14ac:dyDescent="0.25">
      <c r="A1843" s="74"/>
    </row>
    <row r="1844" spans="1:1" x14ac:dyDescent="0.25">
      <c r="A1844" s="74"/>
    </row>
    <row r="1845" spans="1:1" x14ac:dyDescent="0.25">
      <c r="A1845" s="74"/>
    </row>
    <row r="1846" spans="1:1" x14ac:dyDescent="0.25">
      <c r="A1846" s="74"/>
    </row>
    <row r="1847" spans="1:1" x14ac:dyDescent="0.25">
      <c r="A1847" s="74"/>
    </row>
    <row r="1848" spans="1:1" x14ac:dyDescent="0.25">
      <c r="A1848" s="74"/>
    </row>
    <row r="1849" spans="1:1" x14ac:dyDescent="0.25">
      <c r="A1849" s="74"/>
    </row>
    <row r="1850" spans="1:1" x14ac:dyDescent="0.25">
      <c r="A1850" s="74"/>
    </row>
    <row r="1851" spans="1:1" x14ac:dyDescent="0.25">
      <c r="A1851" s="74"/>
    </row>
    <row r="1852" spans="1:1" x14ac:dyDescent="0.25">
      <c r="A1852" s="74"/>
    </row>
    <row r="1853" spans="1:1" x14ac:dyDescent="0.25">
      <c r="A1853" s="74"/>
    </row>
    <row r="1854" spans="1:1" x14ac:dyDescent="0.25">
      <c r="A1854" s="74"/>
    </row>
    <row r="1855" spans="1:1" x14ac:dyDescent="0.25">
      <c r="A1855" s="74"/>
    </row>
    <row r="1856" spans="1:1" x14ac:dyDescent="0.25">
      <c r="A1856" s="74"/>
    </row>
    <row r="1857" spans="1:1" x14ac:dyDescent="0.25">
      <c r="A1857" s="74"/>
    </row>
    <row r="1858" spans="1:1" x14ac:dyDescent="0.25">
      <c r="A1858" s="74"/>
    </row>
    <row r="1859" spans="1:1" x14ac:dyDescent="0.25">
      <c r="A1859" s="74"/>
    </row>
    <row r="1860" spans="1:1" x14ac:dyDescent="0.25">
      <c r="A1860" s="74"/>
    </row>
    <row r="1861" spans="1:1" x14ac:dyDescent="0.25">
      <c r="A1861" s="74"/>
    </row>
    <row r="1862" spans="1:1" x14ac:dyDescent="0.25">
      <c r="A1862" s="74"/>
    </row>
    <row r="1863" spans="1:1" x14ac:dyDescent="0.25">
      <c r="A1863" s="74"/>
    </row>
    <row r="1864" spans="1:1" x14ac:dyDescent="0.25">
      <c r="A1864" s="74"/>
    </row>
    <row r="1865" spans="1:1" x14ac:dyDescent="0.25">
      <c r="A1865" s="74"/>
    </row>
    <row r="1866" spans="1:1" x14ac:dyDescent="0.25">
      <c r="A1866" s="74"/>
    </row>
    <row r="1867" spans="1:1" x14ac:dyDescent="0.25">
      <c r="A1867" s="74"/>
    </row>
    <row r="1868" spans="1:1" x14ac:dyDescent="0.25">
      <c r="A1868" s="74"/>
    </row>
    <row r="1869" spans="1:1" x14ac:dyDescent="0.25">
      <c r="A1869" s="74"/>
    </row>
    <row r="1870" spans="1:1" x14ac:dyDescent="0.25">
      <c r="A1870" s="74"/>
    </row>
    <row r="1871" spans="1:1" x14ac:dyDescent="0.25">
      <c r="A1871" s="74"/>
    </row>
    <row r="1872" spans="1:1" x14ac:dyDescent="0.25">
      <c r="A1872" s="74"/>
    </row>
    <row r="1873" spans="1:1" x14ac:dyDescent="0.25">
      <c r="A1873" s="74"/>
    </row>
    <row r="1874" spans="1:1" x14ac:dyDescent="0.25">
      <c r="A1874" s="74"/>
    </row>
    <row r="1875" spans="1:1" x14ac:dyDescent="0.25">
      <c r="A1875" s="74"/>
    </row>
    <row r="1876" spans="1:1" x14ac:dyDescent="0.25">
      <c r="A1876" s="74"/>
    </row>
    <row r="1877" spans="1:1" x14ac:dyDescent="0.25">
      <c r="A1877" s="74"/>
    </row>
    <row r="1878" spans="1:1" x14ac:dyDescent="0.25">
      <c r="A1878" s="74"/>
    </row>
    <row r="1879" spans="1:1" x14ac:dyDescent="0.25">
      <c r="A1879" s="74"/>
    </row>
    <row r="1880" spans="1:1" x14ac:dyDescent="0.25">
      <c r="A1880" s="74"/>
    </row>
    <row r="1881" spans="1:1" x14ac:dyDescent="0.25">
      <c r="A1881" s="74"/>
    </row>
    <row r="1882" spans="1:1" x14ac:dyDescent="0.25">
      <c r="A1882" s="74"/>
    </row>
    <row r="1883" spans="1:1" x14ac:dyDescent="0.25">
      <c r="A1883" s="74"/>
    </row>
    <row r="1884" spans="1:1" x14ac:dyDescent="0.25">
      <c r="A1884" s="74"/>
    </row>
    <row r="1885" spans="1:1" x14ac:dyDescent="0.25">
      <c r="A1885" s="74"/>
    </row>
    <row r="1886" spans="1:1" x14ac:dyDescent="0.25">
      <c r="A1886" s="74"/>
    </row>
    <row r="1887" spans="1:1" x14ac:dyDescent="0.25">
      <c r="A1887" s="74"/>
    </row>
    <row r="1888" spans="1:1" x14ac:dyDescent="0.25">
      <c r="A1888" s="74"/>
    </row>
    <row r="1889" spans="1:1" x14ac:dyDescent="0.25">
      <c r="A1889" s="74"/>
    </row>
    <row r="1890" spans="1:1" x14ac:dyDescent="0.25">
      <c r="A1890" s="74"/>
    </row>
    <row r="1891" spans="1:1" x14ac:dyDescent="0.25">
      <c r="A1891" s="74"/>
    </row>
    <row r="1892" spans="1:1" x14ac:dyDescent="0.25">
      <c r="A1892" s="74"/>
    </row>
    <row r="1893" spans="1:1" x14ac:dyDescent="0.25">
      <c r="A1893" s="74"/>
    </row>
    <row r="1894" spans="1:1" x14ac:dyDescent="0.25">
      <c r="A1894" s="74"/>
    </row>
    <row r="1895" spans="1:1" x14ac:dyDescent="0.25">
      <c r="A1895" s="74"/>
    </row>
    <row r="1896" spans="1:1" x14ac:dyDescent="0.25">
      <c r="A1896" s="74"/>
    </row>
    <row r="1897" spans="1:1" x14ac:dyDescent="0.25">
      <c r="A1897" s="74"/>
    </row>
    <row r="1898" spans="1:1" x14ac:dyDescent="0.25">
      <c r="A1898" s="74"/>
    </row>
    <row r="1899" spans="1:1" x14ac:dyDescent="0.25">
      <c r="A1899" s="74"/>
    </row>
    <row r="1900" spans="1:1" x14ac:dyDescent="0.25">
      <c r="A1900" s="74"/>
    </row>
    <row r="1901" spans="1:1" x14ac:dyDescent="0.25">
      <c r="A1901" s="74"/>
    </row>
    <row r="1902" spans="1:1" x14ac:dyDescent="0.25">
      <c r="A1902" s="74"/>
    </row>
    <row r="1903" spans="1:1" x14ac:dyDescent="0.25">
      <c r="A1903" s="74"/>
    </row>
    <row r="1904" spans="1:1" x14ac:dyDescent="0.25">
      <c r="A1904" s="74"/>
    </row>
    <row r="1905" spans="1:1" x14ac:dyDescent="0.25">
      <c r="A1905" s="74"/>
    </row>
    <row r="1906" spans="1:1" x14ac:dyDescent="0.25">
      <c r="A1906" s="74"/>
    </row>
    <row r="1907" spans="1:1" x14ac:dyDescent="0.25">
      <c r="A1907" s="74"/>
    </row>
    <row r="1908" spans="1:1" x14ac:dyDescent="0.25">
      <c r="A1908" s="74"/>
    </row>
    <row r="1909" spans="1:1" x14ac:dyDescent="0.25">
      <c r="A1909" s="74"/>
    </row>
    <row r="1910" spans="1:1" x14ac:dyDescent="0.25">
      <c r="A1910" s="74"/>
    </row>
    <row r="1911" spans="1:1" x14ac:dyDescent="0.25">
      <c r="A1911" s="74"/>
    </row>
    <row r="1912" spans="1:1" x14ac:dyDescent="0.25">
      <c r="A1912" s="74"/>
    </row>
    <row r="1913" spans="1:1" x14ac:dyDescent="0.25">
      <c r="A1913" s="74"/>
    </row>
    <row r="1914" spans="1:1" x14ac:dyDescent="0.25">
      <c r="A1914" s="74"/>
    </row>
    <row r="1915" spans="1:1" x14ac:dyDescent="0.25">
      <c r="A1915" s="74"/>
    </row>
    <row r="1916" spans="1:1" x14ac:dyDescent="0.25">
      <c r="A1916" s="74"/>
    </row>
    <row r="1917" spans="1:1" x14ac:dyDescent="0.25">
      <c r="A1917" s="74"/>
    </row>
    <row r="1918" spans="1:1" x14ac:dyDescent="0.25">
      <c r="A1918" s="74"/>
    </row>
    <row r="1919" spans="1:1" x14ac:dyDescent="0.25">
      <c r="A1919" s="74"/>
    </row>
    <row r="1920" spans="1:1" x14ac:dyDescent="0.25">
      <c r="A1920" s="74"/>
    </row>
    <row r="1921" spans="1:1" x14ac:dyDescent="0.25">
      <c r="A1921" s="74"/>
    </row>
    <row r="1922" spans="1:1" x14ac:dyDescent="0.25">
      <c r="A1922" s="74"/>
    </row>
    <row r="1923" spans="1:1" x14ac:dyDescent="0.25">
      <c r="A1923" s="74"/>
    </row>
    <row r="1924" spans="1:1" x14ac:dyDescent="0.25">
      <c r="A1924" s="74"/>
    </row>
    <row r="1925" spans="1:1" x14ac:dyDescent="0.25">
      <c r="A1925" s="74"/>
    </row>
    <row r="1926" spans="1:1" x14ac:dyDescent="0.25">
      <c r="A1926" s="74"/>
    </row>
    <row r="1927" spans="1:1" x14ac:dyDescent="0.25">
      <c r="A1927" s="74"/>
    </row>
    <row r="1928" spans="1:1" x14ac:dyDescent="0.25">
      <c r="A1928" s="74"/>
    </row>
    <row r="1929" spans="1:1" x14ac:dyDescent="0.25">
      <c r="A1929" s="74"/>
    </row>
    <row r="1930" spans="1:1" x14ac:dyDescent="0.25">
      <c r="A1930" s="74"/>
    </row>
    <row r="1931" spans="1:1" x14ac:dyDescent="0.25">
      <c r="A1931" s="74"/>
    </row>
    <row r="1932" spans="1:1" x14ac:dyDescent="0.25">
      <c r="A1932" s="74"/>
    </row>
    <row r="1933" spans="1:1" x14ac:dyDescent="0.25">
      <c r="A1933" s="74"/>
    </row>
    <row r="1934" spans="1:1" x14ac:dyDescent="0.25">
      <c r="A1934" s="74"/>
    </row>
    <row r="1935" spans="1:1" x14ac:dyDescent="0.25">
      <c r="A1935" s="74"/>
    </row>
    <row r="1936" spans="1:1" x14ac:dyDescent="0.25">
      <c r="A1936" s="74"/>
    </row>
    <row r="1937" spans="1:1" x14ac:dyDescent="0.25">
      <c r="A1937" s="74"/>
    </row>
    <row r="1938" spans="1:1" x14ac:dyDescent="0.25">
      <c r="A1938" s="74"/>
    </row>
    <row r="1939" spans="1:1" x14ac:dyDescent="0.25">
      <c r="A1939" s="74"/>
    </row>
    <row r="1940" spans="1:1" x14ac:dyDescent="0.25">
      <c r="A1940" s="74"/>
    </row>
    <row r="1941" spans="1:1" x14ac:dyDescent="0.25">
      <c r="A1941" s="74"/>
    </row>
    <row r="1942" spans="1:1" x14ac:dyDescent="0.25">
      <c r="A1942" s="74"/>
    </row>
    <row r="1943" spans="1:1" x14ac:dyDescent="0.25">
      <c r="A1943" s="74"/>
    </row>
    <row r="1944" spans="1:1" x14ac:dyDescent="0.25">
      <c r="A1944" s="74"/>
    </row>
    <row r="1945" spans="1:1" x14ac:dyDescent="0.25">
      <c r="A1945" s="74"/>
    </row>
    <row r="1946" spans="1:1" x14ac:dyDescent="0.25">
      <c r="A1946" s="74"/>
    </row>
    <row r="1947" spans="1:1" x14ac:dyDescent="0.25">
      <c r="A1947" s="74"/>
    </row>
    <row r="1948" spans="1:1" x14ac:dyDescent="0.25">
      <c r="A1948" s="74"/>
    </row>
    <row r="1949" spans="1:1" x14ac:dyDescent="0.25">
      <c r="A1949" s="74"/>
    </row>
    <row r="1950" spans="1:1" x14ac:dyDescent="0.25">
      <c r="A1950" s="74"/>
    </row>
    <row r="1951" spans="1:1" x14ac:dyDescent="0.25">
      <c r="A1951" s="74"/>
    </row>
    <row r="1952" spans="1:1" x14ac:dyDescent="0.25">
      <c r="A1952" s="74"/>
    </row>
    <row r="1953" spans="1:1" x14ac:dyDescent="0.25">
      <c r="A1953" s="74"/>
    </row>
    <row r="1954" spans="1:1" x14ac:dyDescent="0.25">
      <c r="A1954" s="74"/>
    </row>
    <row r="1955" spans="1:1" x14ac:dyDescent="0.25">
      <c r="A1955" s="74"/>
    </row>
    <row r="1956" spans="1:1" x14ac:dyDescent="0.25">
      <c r="A1956" s="74"/>
    </row>
    <row r="1957" spans="1:1" x14ac:dyDescent="0.25">
      <c r="A1957" s="74"/>
    </row>
    <row r="1958" spans="1:1" x14ac:dyDescent="0.25">
      <c r="A1958" s="74"/>
    </row>
    <row r="1959" spans="1:1" x14ac:dyDescent="0.25">
      <c r="A1959" s="74"/>
    </row>
    <row r="1960" spans="1:1" x14ac:dyDescent="0.25">
      <c r="A1960" s="74"/>
    </row>
    <row r="1961" spans="1:1" x14ac:dyDescent="0.25">
      <c r="A1961" s="74"/>
    </row>
    <row r="1962" spans="1:1" x14ac:dyDescent="0.25">
      <c r="A1962" s="74"/>
    </row>
    <row r="1963" spans="1:1" x14ac:dyDescent="0.25">
      <c r="A1963" s="74"/>
    </row>
    <row r="1964" spans="1:1" x14ac:dyDescent="0.25">
      <c r="A1964" s="74"/>
    </row>
    <row r="1965" spans="1:1" x14ac:dyDescent="0.25">
      <c r="A1965" s="74"/>
    </row>
    <row r="1966" spans="1:1" x14ac:dyDescent="0.25">
      <c r="A1966" s="74"/>
    </row>
    <row r="1967" spans="1:1" x14ac:dyDescent="0.25">
      <c r="A1967" s="74"/>
    </row>
    <row r="1968" spans="1:1" x14ac:dyDescent="0.25">
      <c r="A1968" s="74"/>
    </row>
    <row r="1969" spans="1:1" x14ac:dyDescent="0.25">
      <c r="A1969" s="74"/>
    </row>
    <row r="1970" spans="1:1" x14ac:dyDescent="0.25">
      <c r="A1970" s="74"/>
    </row>
    <row r="1971" spans="1:1" x14ac:dyDescent="0.25">
      <c r="A1971" s="74"/>
    </row>
    <row r="1972" spans="1:1" x14ac:dyDescent="0.25">
      <c r="A1972" s="74"/>
    </row>
    <row r="1973" spans="1:1" x14ac:dyDescent="0.25">
      <c r="A1973" s="74"/>
    </row>
    <row r="1974" spans="1:1" x14ac:dyDescent="0.25">
      <c r="A1974" s="74"/>
    </row>
    <row r="1975" spans="1:1" x14ac:dyDescent="0.25">
      <c r="A1975" s="74"/>
    </row>
    <row r="1976" spans="1:1" x14ac:dyDescent="0.25">
      <c r="A1976" s="74"/>
    </row>
    <row r="1977" spans="1:1" x14ac:dyDescent="0.25">
      <c r="A1977" s="74"/>
    </row>
    <row r="1978" spans="1:1" x14ac:dyDescent="0.25">
      <c r="A1978" s="74"/>
    </row>
    <row r="1979" spans="1:1" x14ac:dyDescent="0.25">
      <c r="A1979" s="74"/>
    </row>
    <row r="1980" spans="1:1" x14ac:dyDescent="0.25">
      <c r="A1980" s="74"/>
    </row>
    <row r="1981" spans="1:1" x14ac:dyDescent="0.25">
      <c r="A1981" s="74"/>
    </row>
    <row r="1982" spans="1:1" x14ac:dyDescent="0.25">
      <c r="A1982" s="74"/>
    </row>
    <row r="1983" spans="1:1" x14ac:dyDescent="0.25">
      <c r="A1983" s="74"/>
    </row>
    <row r="1984" spans="1:1" x14ac:dyDescent="0.25">
      <c r="A1984" s="74"/>
    </row>
    <row r="1985" spans="1:1" x14ac:dyDescent="0.25">
      <c r="A1985" s="74"/>
    </row>
    <row r="1986" spans="1:1" x14ac:dyDescent="0.25">
      <c r="A1986" s="74"/>
    </row>
    <row r="1987" spans="1:1" x14ac:dyDescent="0.25">
      <c r="A1987" s="74"/>
    </row>
    <row r="1988" spans="1:1" x14ac:dyDescent="0.25">
      <c r="A1988" s="74"/>
    </row>
    <row r="1989" spans="1:1" x14ac:dyDescent="0.25">
      <c r="A1989" s="74"/>
    </row>
    <row r="1990" spans="1:1" x14ac:dyDescent="0.25">
      <c r="A1990" s="74"/>
    </row>
    <row r="1991" spans="1:1" x14ac:dyDescent="0.25">
      <c r="A1991" s="74"/>
    </row>
    <row r="1992" spans="1:1" x14ac:dyDescent="0.25">
      <c r="A1992" s="74"/>
    </row>
    <row r="1993" spans="1:1" x14ac:dyDescent="0.25">
      <c r="A1993" s="74"/>
    </row>
    <row r="1994" spans="1:1" x14ac:dyDescent="0.25">
      <c r="A1994" s="74"/>
    </row>
    <row r="1995" spans="1:1" x14ac:dyDescent="0.25">
      <c r="A1995" s="74"/>
    </row>
    <row r="1996" spans="1:1" x14ac:dyDescent="0.25">
      <c r="A1996" s="74"/>
    </row>
    <row r="1997" spans="1:1" x14ac:dyDescent="0.25">
      <c r="A1997" s="74"/>
    </row>
    <row r="1998" spans="1:1" x14ac:dyDescent="0.25">
      <c r="A1998" s="74"/>
    </row>
    <row r="1999" spans="1:1" x14ac:dyDescent="0.25">
      <c r="A1999" s="74"/>
    </row>
    <row r="2000" spans="1:1" x14ac:dyDescent="0.25">
      <c r="A2000" s="74"/>
    </row>
    <row r="2001" spans="1:1" x14ac:dyDescent="0.25">
      <c r="A2001" s="74"/>
    </row>
    <row r="2002" spans="1:1" x14ac:dyDescent="0.25">
      <c r="A2002" s="74"/>
    </row>
    <row r="2003" spans="1:1" x14ac:dyDescent="0.25">
      <c r="A2003" s="74"/>
    </row>
    <row r="2004" spans="1:1" x14ac:dyDescent="0.25">
      <c r="A2004" s="74"/>
    </row>
    <row r="2005" spans="1:1" x14ac:dyDescent="0.25">
      <c r="A2005" s="74"/>
    </row>
    <row r="2006" spans="1:1" x14ac:dyDescent="0.25">
      <c r="A2006" s="74"/>
    </row>
    <row r="2007" spans="1:1" x14ac:dyDescent="0.25">
      <c r="A2007" s="74"/>
    </row>
    <row r="2008" spans="1:1" x14ac:dyDescent="0.25">
      <c r="A2008" s="74"/>
    </row>
    <row r="2009" spans="1:1" x14ac:dyDescent="0.25">
      <c r="A2009" s="74"/>
    </row>
    <row r="2010" spans="1:1" x14ac:dyDescent="0.25">
      <c r="A2010" s="74"/>
    </row>
    <row r="2011" spans="1:1" x14ac:dyDescent="0.25">
      <c r="A2011" s="74"/>
    </row>
    <row r="2012" spans="1:1" x14ac:dyDescent="0.25">
      <c r="A2012" s="74"/>
    </row>
    <row r="2013" spans="1:1" x14ac:dyDescent="0.25">
      <c r="A2013" s="74"/>
    </row>
    <row r="2014" spans="1:1" x14ac:dyDescent="0.25">
      <c r="A2014" s="74"/>
    </row>
    <row r="2015" spans="1:1" x14ac:dyDescent="0.25">
      <c r="A2015" s="74"/>
    </row>
    <row r="2016" spans="1:1" x14ac:dyDescent="0.25">
      <c r="A2016" s="74"/>
    </row>
    <row r="2017" spans="1:1" x14ac:dyDescent="0.25">
      <c r="A2017" s="74"/>
    </row>
    <row r="2018" spans="1:1" x14ac:dyDescent="0.25">
      <c r="A2018" s="74"/>
    </row>
    <row r="2019" spans="1:1" x14ac:dyDescent="0.25">
      <c r="A2019" s="74"/>
    </row>
    <row r="2020" spans="1:1" x14ac:dyDescent="0.25">
      <c r="A2020" s="74"/>
    </row>
    <row r="2021" spans="1:1" x14ac:dyDescent="0.25">
      <c r="A2021" s="74"/>
    </row>
    <row r="2022" spans="1:1" x14ac:dyDescent="0.25">
      <c r="A2022" s="74"/>
    </row>
    <row r="2023" spans="1:1" x14ac:dyDescent="0.25">
      <c r="A2023" s="74"/>
    </row>
    <row r="2024" spans="1:1" x14ac:dyDescent="0.25">
      <c r="A2024" s="74"/>
    </row>
    <row r="2025" spans="1:1" x14ac:dyDescent="0.25">
      <c r="A2025" s="74"/>
    </row>
    <row r="2026" spans="1:1" x14ac:dyDescent="0.25">
      <c r="A2026" s="74"/>
    </row>
    <row r="2027" spans="1:1" x14ac:dyDescent="0.25">
      <c r="A2027" s="74"/>
    </row>
    <row r="2028" spans="1:1" x14ac:dyDescent="0.25">
      <c r="A2028" s="74"/>
    </row>
    <row r="2029" spans="1:1" x14ac:dyDescent="0.25">
      <c r="A2029" s="74"/>
    </row>
    <row r="2030" spans="1:1" x14ac:dyDescent="0.25">
      <c r="A2030" s="74"/>
    </row>
    <row r="2031" spans="1:1" x14ac:dyDescent="0.25">
      <c r="A2031" s="74"/>
    </row>
    <row r="2032" spans="1:1" x14ac:dyDescent="0.25">
      <c r="A2032" s="74"/>
    </row>
    <row r="2033" spans="1:1" x14ac:dyDescent="0.25">
      <c r="A2033" s="74"/>
    </row>
    <row r="2034" spans="1:1" x14ac:dyDescent="0.25">
      <c r="A2034" s="74"/>
    </row>
    <row r="2035" spans="1:1" x14ac:dyDescent="0.25">
      <c r="A2035" s="74"/>
    </row>
    <row r="2036" spans="1:1" x14ac:dyDescent="0.25">
      <c r="A2036" s="74"/>
    </row>
    <row r="2037" spans="1:1" x14ac:dyDescent="0.25">
      <c r="A2037" s="74"/>
    </row>
    <row r="2038" spans="1:1" x14ac:dyDescent="0.25">
      <c r="A2038" s="74"/>
    </row>
    <row r="2039" spans="1:1" x14ac:dyDescent="0.25">
      <c r="A2039" s="74"/>
    </row>
    <row r="2040" spans="1:1" x14ac:dyDescent="0.25">
      <c r="A2040" s="74"/>
    </row>
    <row r="2041" spans="1:1" x14ac:dyDescent="0.25">
      <c r="A2041" s="74"/>
    </row>
    <row r="2042" spans="1:1" x14ac:dyDescent="0.25">
      <c r="A2042" s="74"/>
    </row>
    <row r="2043" spans="1:1" x14ac:dyDescent="0.25">
      <c r="A2043" s="74"/>
    </row>
    <row r="2044" spans="1:1" x14ac:dyDescent="0.25">
      <c r="A2044" s="74"/>
    </row>
    <row r="2045" spans="1:1" x14ac:dyDescent="0.25">
      <c r="A2045" s="74"/>
    </row>
    <row r="2046" spans="1:1" x14ac:dyDescent="0.25">
      <c r="A2046" s="74"/>
    </row>
    <row r="2047" spans="1:1" x14ac:dyDescent="0.25">
      <c r="A2047" s="74"/>
    </row>
    <row r="2048" spans="1:1" x14ac:dyDescent="0.25">
      <c r="A2048" s="74"/>
    </row>
    <row r="2049" spans="1:1" x14ac:dyDescent="0.25">
      <c r="A2049" s="74"/>
    </row>
    <row r="2050" spans="1:1" x14ac:dyDescent="0.25">
      <c r="A2050" s="74"/>
    </row>
    <row r="2051" spans="1:1" x14ac:dyDescent="0.25">
      <c r="A2051" s="74"/>
    </row>
    <row r="2052" spans="1:1" x14ac:dyDescent="0.25">
      <c r="A2052" s="74"/>
    </row>
    <row r="2053" spans="1:1" x14ac:dyDescent="0.25">
      <c r="A2053" s="74"/>
    </row>
    <row r="2054" spans="1:1" x14ac:dyDescent="0.25">
      <c r="A2054" s="74"/>
    </row>
    <row r="2055" spans="1:1" x14ac:dyDescent="0.25">
      <c r="A2055" s="74"/>
    </row>
    <row r="2056" spans="1:1" x14ac:dyDescent="0.25">
      <c r="A2056" s="74"/>
    </row>
    <row r="2057" spans="1:1" x14ac:dyDescent="0.25">
      <c r="A2057" s="74"/>
    </row>
    <row r="2058" spans="1:1" x14ac:dyDescent="0.25">
      <c r="A2058" s="74"/>
    </row>
    <row r="2059" spans="1:1" x14ac:dyDescent="0.25">
      <c r="A2059" s="74"/>
    </row>
    <row r="2060" spans="1:1" x14ac:dyDescent="0.25">
      <c r="A2060" s="74"/>
    </row>
    <row r="2061" spans="1:1" x14ac:dyDescent="0.25">
      <c r="A2061" s="74"/>
    </row>
    <row r="2062" spans="1:1" x14ac:dyDescent="0.25">
      <c r="A2062" s="74"/>
    </row>
    <row r="2063" spans="1:1" x14ac:dyDescent="0.25">
      <c r="A2063" s="74"/>
    </row>
    <row r="2064" spans="1:1" x14ac:dyDescent="0.25">
      <c r="A2064" s="74"/>
    </row>
    <row r="2065" spans="1:1" x14ac:dyDescent="0.25">
      <c r="A2065" s="74"/>
    </row>
    <row r="2066" spans="1:1" x14ac:dyDescent="0.25">
      <c r="A2066" s="74"/>
    </row>
    <row r="2067" spans="1:1" x14ac:dyDescent="0.25">
      <c r="A2067" s="74"/>
    </row>
    <row r="2068" spans="1:1" x14ac:dyDescent="0.25">
      <c r="A2068" s="74"/>
    </row>
    <row r="2069" spans="1:1" x14ac:dyDescent="0.25">
      <c r="A2069" s="74"/>
    </row>
    <row r="2070" spans="1:1" x14ac:dyDescent="0.25">
      <c r="A2070" s="74"/>
    </row>
    <row r="2071" spans="1:1" x14ac:dyDescent="0.25">
      <c r="A2071" s="74"/>
    </row>
    <row r="2072" spans="1:1" x14ac:dyDescent="0.25">
      <c r="A2072" s="74"/>
    </row>
    <row r="2073" spans="1:1" x14ac:dyDescent="0.25">
      <c r="A2073" s="74"/>
    </row>
    <row r="2074" spans="1:1" x14ac:dyDescent="0.25">
      <c r="A2074" s="74"/>
    </row>
    <row r="2075" spans="1:1" x14ac:dyDescent="0.25">
      <c r="A2075" s="74"/>
    </row>
    <row r="2076" spans="1:1" x14ac:dyDescent="0.25">
      <c r="A2076" s="74"/>
    </row>
    <row r="2077" spans="1:1" x14ac:dyDescent="0.25">
      <c r="A2077" s="74"/>
    </row>
    <row r="2078" spans="1:1" x14ac:dyDescent="0.25">
      <c r="A2078" s="74"/>
    </row>
    <row r="2079" spans="1:1" x14ac:dyDescent="0.25">
      <c r="A2079" s="74"/>
    </row>
    <row r="2080" spans="1:1" x14ac:dyDescent="0.25">
      <c r="A2080" s="74"/>
    </row>
    <row r="2081" spans="1:1" x14ac:dyDescent="0.25">
      <c r="A2081" s="74"/>
    </row>
    <row r="2082" spans="1:1" x14ac:dyDescent="0.25">
      <c r="A2082" s="74"/>
    </row>
    <row r="2083" spans="1:1" x14ac:dyDescent="0.25">
      <c r="A2083" s="74"/>
    </row>
    <row r="2084" spans="1:1" x14ac:dyDescent="0.25">
      <c r="A2084" s="74"/>
    </row>
    <row r="2085" spans="1:1" x14ac:dyDescent="0.25">
      <c r="A2085" s="74"/>
    </row>
    <row r="2086" spans="1:1" x14ac:dyDescent="0.25">
      <c r="A2086" s="74"/>
    </row>
    <row r="2087" spans="1:1" x14ac:dyDescent="0.25">
      <c r="A2087" s="74"/>
    </row>
    <row r="2088" spans="1:1" x14ac:dyDescent="0.25">
      <c r="A2088" s="74"/>
    </row>
    <row r="2089" spans="1:1" x14ac:dyDescent="0.25">
      <c r="A2089" s="74"/>
    </row>
    <row r="2090" spans="1:1" x14ac:dyDescent="0.25">
      <c r="A2090" s="74"/>
    </row>
    <row r="2091" spans="1:1" x14ac:dyDescent="0.25">
      <c r="A2091" s="74"/>
    </row>
    <row r="2092" spans="1:1" x14ac:dyDescent="0.25">
      <c r="A2092" s="74"/>
    </row>
    <row r="2093" spans="1:1" x14ac:dyDescent="0.25">
      <c r="A2093" s="74"/>
    </row>
    <row r="2094" spans="1:1" x14ac:dyDescent="0.25">
      <c r="A2094" s="74"/>
    </row>
    <row r="2095" spans="1:1" x14ac:dyDescent="0.25">
      <c r="A2095" s="74"/>
    </row>
    <row r="2096" spans="1:1" x14ac:dyDescent="0.25">
      <c r="A2096" s="74"/>
    </row>
    <row r="2097" spans="1:1" x14ac:dyDescent="0.25">
      <c r="A2097" s="74"/>
    </row>
    <row r="2098" spans="1:1" x14ac:dyDescent="0.25">
      <c r="A2098" s="74"/>
    </row>
    <row r="2099" spans="1:1" x14ac:dyDescent="0.25">
      <c r="A2099" s="74"/>
    </row>
    <row r="2100" spans="1:1" x14ac:dyDescent="0.25">
      <c r="A2100" s="74"/>
    </row>
    <row r="2101" spans="1:1" x14ac:dyDescent="0.25">
      <c r="A2101" s="74"/>
    </row>
    <row r="2102" spans="1:1" x14ac:dyDescent="0.25">
      <c r="A2102" s="74"/>
    </row>
    <row r="2103" spans="1:1" x14ac:dyDescent="0.25">
      <c r="A2103" s="74"/>
    </row>
    <row r="2104" spans="1:1" x14ac:dyDescent="0.25">
      <c r="A2104" s="74"/>
    </row>
    <row r="2105" spans="1:1" x14ac:dyDescent="0.25">
      <c r="A2105" s="74"/>
    </row>
    <row r="2106" spans="1:1" x14ac:dyDescent="0.25">
      <c r="A2106" s="74"/>
    </row>
    <row r="2107" spans="1:1" x14ac:dyDescent="0.25">
      <c r="A2107" s="74"/>
    </row>
    <row r="2108" spans="1:1" x14ac:dyDescent="0.25">
      <c r="A2108" s="74"/>
    </row>
    <row r="2109" spans="1:1" x14ac:dyDescent="0.25">
      <c r="A2109" s="74"/>
    </row>
    <row r="2110" spans="1:1" x14ac:dyDescent="0.25">
      <c r="A2110" s="74"/>
    </row>
    <row r="2111" spans="1:1" x14ac:dyDescent="0.25">
      <c r="A2111" s="74"/>
    </row>
    <row r="2112" spans="1:1" x14ac:dyDescent="0.25">
      <c r="A2112" s="74"/>
    </row>
    <row r="2113" spans="1:1" x14ac:dyDescent="0.25">
      <c r="A2113" s="74"/>
    </row>
    <row r="2114" spans="1:1" x14ac:dyDescent="0.25">
      <c r="A2114" s="74"/>
    </row>
    <row r="2115" spans="1:1" x14ac:dyDescent="0.25">
      <c r="A2115" s="74"/>
    </row>
    <row r="2116" spans="1:1" x14ac:dyDescent="0.25">
      <c r="A2116" s="74"/>
    </row>
    <row r="2117" spans="1:1" x14ac:dyDescent="0.25">
      <c r="A2117" s="74"/>
    </row>
    <row r="2118" spans="1:1" x14ac:dyDescent="0.25">
      <c r="A2118" s="74"/>
    </row>
    <row r="2119" spans="1:1" x14ac:dyDescent="0.25">
      <c r="A2119" s="74"/>
    </row>
    <row r="2120" spans="1:1" x14ac:dyDescent="0.25">
      <c r="A2120" s="74"/>
    </row>
    <row r="2121" spans="1:1" x14ac:dyDescent="0.25">
      <c r="A2121" s="74"/>
    </row>
    <row r="2122" spans="1:1" x14ac:dyDescent="0.25">
      <c r="A2122" s="74"/>
    </row>
    <row r="2123" spans="1:1" x14ac:dyDescent="0.25">
      <c r="A2123" s="74"/>
    </row>
    <row r="2124" spans="1:1" x14ac:dyDescent="0.25">
      <c r="A2124" s="74"/>
    </row>
    <row r="2125" spans="1:1" x14ac:dyDescent="0.25">
      <c r="A2125" s="74"/>
    </row>
    <row r="2126" spans="1:1" x14ac:dyDescent="0.25">
      <c r="A2126" s="74"/>
    </row>
    <row r="2127" spans="1:1" x14ac:dyDescent="0.25">
      <c r="A2127" s="74"/>
    </row>
    <row r="2128" spans="1:1" x14ac:dyDescent="0.25">
      <c r="A2128" s="74"/>
    </row>
    <row r="2129" spans="1:1" x14ac:dyDescent="0.25">
      <c r="A2129" s="74"/>
    </row>
    <row r="2130" spans="1:1" x14ac:dyDescent="0.25">
      <c r="A2130" s="74"/>
    </row>
    <row r="2131" spans="1:1" x14ac:dyDescent="0.25">
      <c r="A2131" s="74"/>
    </row>
    <row r="2132" spans="1:1" x14ac:dyDescent="0.25">
      <c r="A2132" s="74"/>
    </row>
    <row r="2133" spans="1:1" x14ac:dyDescent="0.25">
      <c r="A2133" s="74"/>
    </row>
    <row r="2134" spans="1:1" x14ac:dyDescent="0.25">
      <c r="A2134" s="74"/>
    </row>
    <row r="2135" spans="1:1" x14ac:dyDescent="0.25">
      <c r="A2135" s="74"/>
    </row>
    <row r="2136" spans="1:1" x14ac:dyDescent="0.25">
      <c r="A2136" s="74"/>
    </row>
    <row r="2137" spans="1:1" x14ac:dyDescent="0.25">
      <c r="A2137" s="74"/>
    </row>
    <row r="2138" spans="1:1" x14ac:dyDescent="0.25">
      <c r="A2138" s="74"/>
    </row>
    <row r="2139" spans="1:1" x14ac:dyDescent="0.25">
      <c r="A2139" s="74"/>
    </row>
    <row r="2140" spans="1:1" x14ac:dyDescent="0.25">
      <c r="A2140" s="74"/>
    </row>
    <row r="2141" spans="1:1" x14ac:dyDescent="0.25">
      <c r="A2141" s="74"/>
    </row>
    <row r="2142" spans="1:1" x14ac:dyDescent="0.25">
      <c r="A2142" s="74"/>
    </row>
    <row r="2143" spans="1:1" x14ac:dyDescent="0.25">
      <c r="A2143" s="74"/>
    </row>
    <row r="2144" spans="1:1" x14ac:dyDescent="0.25">
      <c r="A2144" s="74"/>
    </row>
    <row r="2145" spans="1:1" x14ac:dyDescent="0.25">
      <c r="A2145" s="74"/>
    </row>
    <row r="2146" spans="1:1" x14ac:dyDescent="0.25">
      <c r="A2146" s="74"/>
    </row>
    <row r="2147" spans="1:1" x14ac:dyDescent="0.25">
      <c r="A2147" s="74"/>
    </row>
    <row r="2148" spans="1:1" x14ac:dyDescent="0.25">
      <c r="A2148" s="74"/>
    </row>
    <row r="2149" spans="1:1" x14ac:dyDescent="0.25">
      <c r="A2149" s="74"/>
    </row>
    <row r="2150" spans="1:1" x14ac:dyDescent="0.25">
      <c r="A2150" s="74"/>
    </row>
    <row r="2151" spans="1:1" x14ac:dyDescent="0.25">
      <c r="A2151" s="74"/>
    </row>
    <row r="2152" spans="1:1" x14ac:dyDescent="0.25">
      <c r="A2152" s="74"/>
    </row>
    <row r="2153" spans="1:1" x14ac:dyDescent="0.25">
      <c r="A2153" s="74"/>
    </row>
    <row r="2154" spans="1:1" x14ac:dyDescent="0.25">
      <c r="A2154" s="74"/>
    </row>
    <row r="2155" spans="1:1" x14ac:dyDescent="0.25">
      <c r="A2155" s="74"/>
    </row>
    <row r="2156" spans="1:1" x14ac:dyDescent="0.25">
      <c r="A2156" s="74"/>
    </row>
    <row r="2157" spans="1:1" x14ac:dyDescent="0.25">
      <c r="A2157" s="74"/>
    </row>
    <row r="2158" spans="1:1" x14ac:dyDescent="0.25">
      <c r="A2158" s="74"/>
    </row>
    <row r="2159" spans="1:1" x14ac:dyDescent="0.25">
      <c r="A2159" s="74"/>
    </row>
    <row r="2160" spans="1:1" x14ac:dyDescent="0.25">
      <c r="A2160" s="74"/>
    </row>
    <row r="2161" spans="1:1" x14ac:dyDescent="0.25">
      <c r="A2161" s="74"/>
    </row>
    <row r="2162" spans="1:1" x14ac:dyDescent="0.25">
      <c r="A2162" s="74"/>
    </row>
    <row r="2163" spans="1:1" x14ac:dyDescent="0.25">
      <c r="A2163" s="74"/>
    </row>
    <row r="2164" spans="1:1" x14ac:dyDescent="0.25">
      <c r="A2164" s="74"/>
    </row>
    <row r="2165" spans="1:1" x14ac:dyDescent="0.25">
      <c r="A2165" s="74"/>
    </row>
    <row r="2166" spans="1:1" x14ac:dyDescent="0.25">
      <c r="A2166" s="74"/>
    </row>
    <row r="2167" spans="1:1" x14ac:dyDescent="0.25">
      <c r="A2167" s="74"/>
    </row>
    <row r="2168" spans="1:1" x14ac:dyDescent="0.25">
      <c r="A2168" s="74"/>
    </row>
    <row r="2169" spans="1:1" x14ac:dyDescent="0.25">
      <c r="A2169" s="74"/>
    </row>
    <row r="2170" spans="1:1" x14ac:dyDescent="0.25">
      <c r="A2170" s="74"/>
    </row>
    <row r="2171" spans="1:1" x14ac:dyDescent="0.25">
      <c r="A2171" s="74"/>
    </row>
    <row r="2172" spans="1:1" x14ac:dyDescent="0.25">
      <c r="A2172" s="74"/>
    </row>
    <row r="2173" spans="1:1" x14ac:dyDescent="0.25">
      <c r="A2173" s="74"/>
    </row>
    <row r="2174" spans="1:1" x14ac:dyDescent="0.25">
      <c r="A2174" s="74"/>
    </row>
    <row r="2175" spans="1:1" x14ac:dyDescent="0.25">
      <c r="A2175" s="74"/>
    </row>
    <row r="2176" spans="1:1" x14ac:dyDescent="0.25">
      <c r="A2176" s="74"/>
    </row>
    <row r="2177" spans="1:1" x14ac:dyDescent="0.25">
      <c r="A2177" s="74"/>
    </row>
    <row r="2178" spans="1:1" x14ac:dyDescent="0.25">
      <c r="A2178" s="74"/>
    </row>
    <row r="2179" spans="1:1" x14ac:dyDescent="0.25">
      <c r="A2179" s="74"/>
    </row>
    <row r="2180" spans="1:1" x14ac:dyDescent="0.25">
      <c r="A2180" s="74"/>
    </row>
    <row r="2181" spans="1:1" x14ac:dyDescent="0.25">
      <c r="A2181" s="74"/>
    </row>
    <row r="2182" spans="1:1" x14ac:dyDescent="0.25">
      <c r="A2182" s="74"/>
    </row>
    <row r="2183" spans="1:1" x14ac:dyDescent="0.25">
      <c r="A2183" s="74"/>
    </row>
    <row r="2184" spans="1:1" x14ac:dyDescent="0.25">
      <c r="A2184" s="74"/>
    </row>
    <row r="2185" spans="1:1" x14ac:dyDescent="0.25">
      <c r="A2185" s="74"/>
    </row>
    <row r="2186" spans="1:1" x14ac:dyDescent="0.25">
      <c r="A2186" s="74"/>
    </row>
    <row r="2187" spans="1:1" x14ac:dyDescent="0.25">
      <c r="A2187" s="74"/>
    </row>
    <row r="2188" spans="1:1" x14ac:dyDescent="0.25">
      <c r="A2188" s="74"/>
    </row>
    <row r="2189" spans="1:1" x14ac:dyDescent="0.25">
      <c r="A2189" s="74"/>
    </row>
    <row r="2190" spans="1:1" x14ac:dyDescent="0.25">
      <c r="A2190" s="74"/>
    </row>
    <row r="2191" spans="1:1" x14ac:dyDescent="0.25">
      <c r="A2191" s="74"/>
    </row>
    <row r="2192" spans="1:1" x14ac:dyDescent="0.25">
      <c r="A2192" s="74"/>
    </row>
    <row r="2193" spans="1:1" x14ac:dyDescent="0.25">
      <c r="A2193" s="74"/>
    </row>
    <row r="2194" spans="1:1" x14ac:dyDescent="0.25">
      <c r="A2194" s="74"/>
    </row>
    <row r="2195" spans="1:1" x14ac:dyDescent="0.25">
      <c r="A2195" s="74"/>
    </row>
    <row r="2196" spans="1:1" x14ac:dyDescent="0.25">
      <c r="A2196" s="74"/>
    </row>
    <row r="2197" spans="1:1" x14ac:dyDescent="0.25">
      <c r="A2197" s="74"/>
    </row>
    <row r="2198" spans="1:1" x14ac:dyDescent="0.25">
      <c r="A2198" s="74"/>
    </row>
    <row r="2199" spans="1:1" x14ac:dyDescent="0.25">
      <c r="A2199" s="74"/>
    </row>
    <row r="2200" spans="1:1" x14ac:dyDescent="0.25">
      <c r="A2200" s="74"/>
    </row>
    <row r="2201" spans="1:1" x14ac:dyDescent="0.25">
      <c r="A2201" s="74"/>
    </row>
    <row r="2202" spans="1:1" x14ac:dyDescent="0.25">
      <c r="A2202" s="74"/>
    </row>
    <row r="2203" spans="1:1" x14ac:dyDescent="0.25">
      <c r="A2203" s="74"/>
    </row>
    <row r="2204" spans="1:1" x14ac:dyDescent="0.25">
      <c r="A2204" s="74"/>
    </row>
    <row r="2205" spans="1:1" x14ac:dyDescent="0.25">
      <c r="A2205" s="74"/>
    </row>
    <row r="2206" spans="1:1" x14ac:dyDescent="0.25">
      <c r="A2206" s="74"/>
    </row>
    <row r="2207" spans="1:1" x14ac:dyDescent="0.25">
      <c r="A2207" s="74"/>
    </row>
    <row r="2208" spans="1:1" x14ac:dyDescent="0.25">
      <c r="A2208" s="74"/>
    </row>
    <row r="2209" spans="1:1" x14ac:dyDescent="0.25">
      <c r="A2209" s="74"/>
    </row>
    <row r="2210" spans="1:1" x14ac:dyDescent="0.25">
      <c r="A2210" s="74"/>
    </row>
    <row r="2211" spans="1:1" x14ac:dyDescent="0.25">
      <c r="A2211" s="74"/>
    </row>
    <row r="2212" spans="1:1" x14ac:dyDescent="0.25">
      <c r="A2212" s="74"/>
    </row>
    <row r="2213" spans="1:1" x14ac:dyDescent="0.25">
      <c r="A2213" s="74"/>
    </row>
    <row r="2214" spans="1:1" x14ac:dyDescent="0.25">
      <c r="A2214" s="74"/>
    </row>
    <row r="2215" spans="1:1" x14ac:dyDescent="0.25">
      <c r="A2215" s="74"/>
    </row>
    <row r="2216" spans="1:1" x14ac:dyDescent="0.25">
      <c r="A2216" s="74"/>
    </row>
    <row r="2217" spans="1:1" x14ac:dyDescent="0.25">
      <c r="A2217" s="74"/>
    </row>
    <row r="2218" spans="1:1" x14ac:dyDescent="0.25">
      <c r="A2218" s="74"/>
    </row>
    <row r="2219" spans="1:1" x14ac:dyDescent="0.25">
      <c r="A2219" s="74"/>
    </row>
    <row r="2220" spans="1:1" x14ac:dyDescent="0.25">
      <c r="A2220" s="74"/>
    </row>
    <row r="2221" spans="1:1" x14ac:dyDescent="0.25">
      <c r="A2221" s="74"/>
    </row>
    <row r="2222" spans="1:1" x14ac:dyDescent="0.25">
      <c r="A2222" s="74"/>
    </row>
    <row r="2223" spans="1:1" x14ac:dyDescent="0.25">
      <c r="A2223" s="74"/>
    </row>
    <row r="2224" spans="1:1" x14ac:dyDescent="0.25">
      <c r="A2224" s="74"/>
    </row>
    <row r="2225" spans="1:1" x14ac:dyDescent="0.25">
      <c r="A2225" s="74"/>
    </row>
    <row r="2226" spans="1:1" x14ac:dyDescent="0.25">
      <c r="A2226" s="74"/>
    </row>
    <row r="2227" spans="1:1" x14ac:dyDescent="0.25">
      <c r="A2227" s="74"/>
    </row>
    <row r="2228" spans="1:1" x14ac:dyDescent="0.25">
      <c r="A2228" s="74"/>
    </row>
    <row r="2229" spans="1:1" x14ac:dyDescent="0.25">
      <c r="A2229" s="74"/>
    </row>
    <row r="2230" spans="1:1" x14ac:dyDescent="0.25">
      <c r="A2230" s="74"/>
    </row>
    <row r="2231" spans="1:1" x14ac:dyDescent="0.25">
      <c r="A2231" s="74"/>
    </row>
    <row r="2232" spans="1:1" x14ac:dyDescent="0.25">
      <c r="A2232" s="74"/>
    </row>
    <row r="2233" spans="1:1" x14ac:dyDescent="0.25">
      <c r="A2233" s="74"/>
    </row>
    <row r="2234" spans="1:1" x14ac:dyDescent="0.25">
      <c r="A2234" s="74"/>
    </row>
    <row r="2235" spans="1:1" x14ac:dyDescent="0.25">
      <c r="A2235" s="74"/>
    </row>
    <row r="2236" spans="1:1" x14ac:dyDescent="0.25">
      <c r="A2236" s="74"/>
    </row>
    <row r="2237" spans="1:1" x14ac:dyDescent="0.25">
      <c r="A2237" s="74"/>
    </row>
    <row r="2238" spans="1:1" x14ac:dyDescent="0.25">
      <c r="A2238" s="74"/>
    </row>
    <row r="2239" spans="1:1" x14ac:dyDescent="0.25">
      <c r="A2239" s="74"/>
    </row>
    <row r="2240" spans="1:1" x14ac:dyDescent="0.25">
      <c r="A2240" s="74"/>
    </row>
    <row r="2241" spans="1:1" x14ac:dyDescent="0.25">
      <c r="A2241" s="74"/>
    </row>
    <row r="2242" spans="1:1" x14ac:dyDescent="0.25">
      <c r="A2242" s="74"/>
    </row>
    <row r="2243" spans="1:1" x14ac:dyDescent="0.25">
      <c r="A2243" s="74"/>
    </row>
    <row r="2244" spans="1:1" x14ac:dyDescent="0.25">
      <c r="A2244" s="74"/>
    </row>
    <row r="2245" spans="1:1" x14ac:dyDescent="0.25">
      <c r="A2245" s="74"/>
    </row>
    <row r="2246" spans="1:1" x14ac:dyDescent="0.25">
      <c r="A2246" s="74"/>
    </row>
    <row r="2247" spans="1:1" x14ac:dyDescent="0.25">
      <c r="A2247" s="74"/>
    </row>
    <row r="2248" spans="1:1" x14ac:dyDescent="0.25">
      <c r="A2248" s="74"/>
    </row>
    <row r="2249" spans="1:1" x14ac:dyDescent="0.25">
      <c r="A2249" s="74"/>
    </row>
    <row r="2250" spans="1:1" x14ac:dyDescent="0.25">
      <c r="A2250" s="74"/>
    </row>
    <row r="2251" spans="1:1" x14ac:dyDescent="0.25">
      <c r="A2251" s="74"/>
    </row>
    <row r="2252" spans="1:1" x14ac:dyDescent="0.25">
      <c r="A2252" s="74"/>
    </row>
    <row r="2253" spans="1:1" x14ac:dyDescent="0.25">
      <c r="A2253" s="74"/>
    </row>
    <row r="2254" spans="1:1" x14ac:dyDescent="0.25">
      <c r="A2254" s="74"/>
    </row>
    <row r="2255" spans="1:1" x14ac:dyDescent="0.25">
      <c r="A2255" s="74"/>
    </row>
    <row r="2256" spans="1:1" x14ac:dyDescent="0.25">
      <c r="A2256" s="74"/>
    </row>
    <row r="2257" spans="1:1" x14ac:dyDescent="0.25">
      <c r="A2257" s="74"/>
    </row>
    <row r="2258" spans="1:1" x14ac:dyDescent="0.25">
      <c r="A2258" s="74"/>
    </row>
    <row r="2259" spans="1:1" x14ac:dyDescent="0.25">
      <c r="A2259" s="74"/>
    </row>
    <row r="2260" spans="1:1" x14ac:dyDescent="0.25">
      <c r="A2260" s="74"/>
    </row>
    <row r="2261" spans="1:1" x14ac:dyDescent="0.25">
      <c r="A2261" s="74"/>
    </row>
    <row r="2262" spans="1:1" x14ac:dyDescent="0.25">
      <c r="A2262" s="74"/>
    </row>
    <row r="2263" spans="1:1" x14ac:dyDescent="0.25">
      <c r="A2263" s="74"/>
    </row>
    <row r="2264" spans="1:1" x14ac:dyDescent="0.25">
      <c r="A2264" s="74"/>
    </row>
    <row r="2265" spans="1:1" x14ac:dyDescent="0.25">
      <c r="A2265" s="74"/>
    </row>
    <row r="2266" spans="1:1" x14ac:dyDescent="0.25">
      <c r="A2266" s="74"/>
    </row>
    <row r="2267" spans="1:1" x14ac:dyDescent="0.25">
      <c r="A2267" s="74"/>
    </row>
    <row r="2268" spans="1:1" x14ac:dyDescent="0.25">
      <c r="A2268" s="74"/>
    </row>
    <row r="2269" spans="1:1" x14ac:dyDescent="0.25">
      <c r="A2269" s="74"/>
    </row>
    <row r="2270" spans="1:1" x14ac:dyDescent="0.25">
      <c r="A2270" s="74"/>
    </row>
    <row r="2271" spans="1:1" x14ac:dyDescent="0.25">
      <c r="A2271" s="74"/>
    </row>
    <row r="2272" spans="1:1" x14ac:dyDescent="0.25">
      <c r="A2272" s="74"/>
    </row>
    <row r="2273" spans="1:1" x14ac:dyDescent="0.25">
      <c r="A2273" s="74"/>
    </row>
    <row r="2274" spans="1:1" x14ac:dyDescent="0.25">
      <c r="A2274" s="74"/>
    </row>
    <row r="2275" spans="1:1" x14ac:dyDescent="0.25">
      <c r="A2275" s="74"/>
    </row>
    <row r="2276" spans="1:1" x14ac:dyDescent="0.25">
      <c r="A2276" s="74"/>
    </row>
    <row r="2277" spans="1:1" x14ac:dyDescent="0.25">
      <c r="A2277" s="74"/>
    </row>
    <row r="2278" spans="1:1" x14ac:dyDescent="0.25">
      <c r="A2278" s="74"/>
    </row>
    <row r="2279" spans="1:1" x14ac:dyDescent="0.25">
      <c r="A2279" s="74"/>
    </row>
    <row r="2280" spans="1:1" x14ac:dyDescent="0.25">
      <c r="A2280" s="74"/>
    </row>
    <row r="2281" spans="1:1" x14ac:dyDescent="0.25">
      <c r="A2281" s="74"/>
    </row>
    <row r="2282" spans="1:1" x14ac:dyDescent="0.25">
      <c r="A2282" s="74"/>
    </row>
    <row r="2283" spans="1:1" x14ac:dyDescent="0.25">
      <c r="A2283" s="74"/>
    </row>
    <row r="2284" spans="1:1" x14ac:dyDescent="0.25">
      <c r="A2284" s="74"/>
    </row>
    <row r="2285" spans="1:1" x14ac:dyDescent="0.25">
      <c r="A2285" s="74"/>
    </row>
    <row r="2286" spans="1:1" x14ac:dyDescent="0.25">
      <c r="A2286" s="74"/>
    </row>
    <row r="2287" spans="1:1" x14ac:dyDescent="0.25">
      <c r="A2287" s="74"/>
    </row>
    <row r="2288" spans="1:1" x14ac:dyDescent="0.25">
      <c r="A2288" s="74"/>
    </row>
    <row r="2289" spans="1:1" x14ac:dyDescent="0.25">
      <c r="A2289" s="74"/>
    </row>
    <row r="2290" spans="1:1" x14ac:dyDescent="0.25">
      <c r="A2290" s="74"/>
    </row>
    <row r="2291" spans="1:1" x14ac:dyDescent="0.25">
      <c r="A2291" s="74"/>
    </row>
    <row r="2292" spans="1:1" x14ac:dyDescent="0.25">
      <c r="A2292" s="74"/>
    </row>
    <row r="2293" spans="1:1" x14ac:dyDescent="0.25">
      <c r="A2293" s="74"/>
    </row>
    <row r="2294" spans="1:1" x14ac:dyDescent="0.25">
      <c r="A2294" s="74"/>
    </row>
    <row r="2295" spans="1:1" x14ac:dyDescent="0.25">
      <c r="A2295" s="74"/>
    </row>
    <row r="2296" spans="1:1" x14ac:dyDescent="0.25">
      <c r="A2296" s="74"/>
    </row>
    <row r="2297" spans="1:1" x14ac:dyDescent="0.25">
      <c r="A2297" s="74"/>
    </row>
    <row r="2298" spans="1:1" x14ac:dyDescent="0.25">
      <c r="A2298" s="74"/>
    </row>
    <row r="2299" spans="1:1" x14ac:dyDescent="0.25">
      <c r="A2299" s="74"/>
    </row>
    <row r="2300" spans="1:1" x14ac:dyDescent="0.25">
      <c r="A2300" s="74"/>
    </row>
    <row r="2301" spans="1:1" x14ac:dyDescent="0.25">
      <c r="A2301" s="74"/>
    </row>
    <row r="2302" spans="1:1" x14ac:dyDescent="0.25">
      <c r="A2302" s="74"/>
    </row>
    <row r="2303" spans="1:1" x14ac:dyDescent="0.25">
      <c r="A2303" s="74"/>
    </row>
    <row r="2304" spans="1:1" x14ac:dyDescent="0.25">
      <c r="A2304" s="74"/>
    </row>
    <row r="2305" spans="1:1" x14ac:dyDescent="0.25">
      <c r="A2305" s="74"/>
    </row>
    <row r="2306" spans="1:1" x14ac:dyDescent="0.25">
      <c r="A2306" s="74"/>
    </row>
    <row r="2307" spans="1:1" x14ac:dyDescent="0.25">
      <c r="A2307" s="74"/>
    </row>
    <row r="2308" spans="1:1" x14ac:dyDescent="0.25">
      <c r="A2308" s="74"/>
    </row>
    <row r="2309" spans="1:1" x14ac:dyDescent="0.25">
      <c r="A2309" s="74"/>
    </row>
    <row r="2310" spans="1:1" x14ac:dyDescent="0.25">
      <c r="A2310" s="74"/>
    </row>
    <row r="2311" spans="1:1" x14ac:dyDescent="0.25">
      <c r="A2311" s="74"/>
    </row>
    <row r="2312" spans="1:1" x14ac:dyDescent="0.25">
      <c r="A2312" s="74"/>
    </row>
    <row r="2313" spans="1:1" x14ac:dyDescent="0.25">
      <c r="A2313" s="74"/>
    </row>
    <row r="2314" spans="1:1" x14ac:dyDescent="0.25">
      <c r="A2314" s="74"/>
    </row>
    <row r="2315" spans="1:1" x14ac:dyDescent="0.25">
      <c r="A2315" s="74"/>
    </row>
    <row r="2316" spans="1:1" x14ac:dyDescent="0.25">
      <c r="A2316" s="74"/>
    </row>
    <row r="2317" spans="1:1" x14ac:dyDescent="0.25">
      <c r="A2317" s="74"/>
    </row>
    <row r="2318" spans="1:1" x14ac:dyDescent="0.25">
      <c r="A2318" s="74"/>
    </row>
    <row r="2319" spans="1:1" x14ac:dyDescent="0.25">
      <c r="A2319" s="74"/>
    </row>
    <row r="2320" spans="1:1" x14ac:dyDescent="0.25">
      <c r="A2320" s="74"/>
    </row>
    <row r="2321" spans="1:1" x14ac:dyDescent="0.25">
      <c r="A2321" s="74"/>
    </row>
    <row r="2322" spans="1:1" x14ac:dyDescent="0.25">
      <c r="A2322" s="74"/>
    </row>
    <row r="2323" spans="1:1" x14ac:dyDescent="0.25">
      <c r="A2323" s="74"/>
    </row>
    <row r="2324" spans="1:1" x14ac:dyDescent="0.25">
      <c r="A2324" s="74"/>
    </row>
    <row r="2325" spans="1:1" x14ac:dyDescent="0.25">
      <c r="A2325" s="74"/>
    </row>
    <row r="2326" spans="1:1" x14ac:dyDescent="0.25">
      <c r="A2326" s="74"/>
    </row>
    <row r="2327" spans="1:1" x14ac:dyDescent="0.25">
      <c r="A2327" s="74"/>
    </row>
    <row r="2328" spans="1:1" x14ac:dyDescent="0.25">
      <c r="A2328" s="74"/>
    </row>
    <row r="2329" spans="1:1" x14ac:dyDescent="0.25">
      <c r="A2329" s="74"/>
    </row>
    <row r="2330" spans="1:1" x14ac:dyDescent="0.25">
      <c r="A2330" s="74"/>
    </row>
    <row r="2331" spans="1:1" x14ac:dyDescent="0.25">
      <c r="A2331" s="74"/>
    </row>
    <row r="2332" spans="1:1" x14ac:dyDescent="0.25">
      <c r="A2332" s="74"/>
    </row>
    <row r="2333" spans="1:1" x14ac:dyDescent="0.25">
      <c r="A2333" s="74"/>
    </row>
    <row r="2334" spans="1:1" x14ac:dyDescent="0.25">
      <c r="A2334" s="74"/>
    </row>
    <row r="2335" spans="1:1" x14ac:dyDescent="0.25">
      <c r="A2335" s="74"/>
    </row>
    <row r="2336" spans="1:1" x14ac:dyDescent="0.25">
      <c r="A2336" s="74"/>
    </row>
    <row r="2337" spans="1:1" x14ac:dyDescent="0.25">
      <c r="A2337" s="74"/>
    </row>
    <row r="2338" spans="1:1" x14ac:dyDescent="0.25">
      <c r="A2338" s="74"/>
    </row>
    <row r="2339" spans="1:1" x14ac:dyDescent="0.25">
      <c r="A2339" s="74"/>
    </row>
    <row r="2340" spans="1:1" x14ac:dyDescent="0.25">
      <c r="A2340" s="74"/>
    </row>
    <row r="2341" spans="1:1" x14ac:dyDescent="0.25">
      <c r="A2341" s="74"/>
    </row>
    <row r="2342" spans="1:1" x14ac:dyDescent="0.25">
      <c r="A2342" s="74"/>
    </row>
    <row r="2343" spans="1:1" x14ac:dyDescent="0.25">
      <c r="A2343" s="74"/>
    </row>
    <row r="2344" spans="1:1" x14ac:dyDescent="0.25">
      <c r="A2344" s="74"/>
    </row>
    <row r="2345" spans="1:1" x14ac:dyDescent="0.25">
      <c r="A2345" s="74"/>
    </row>
    <row r="2346" spans="1:1" x14ac:dyDescent="0.25">
      <c r="A2346" s="74"/>
    </row>
    <row r="2347" spans="1:1" x14ac:dyDescent="0.25">
      <c r="A2347" s="74"/>
    </row>
    <row r="2348" spans="1:1" x14ac:dyDescent="0.25">
      <c r="A2348" s="74"/>
    </row>
    <row r="2349" spans="1:1" x14ac:dyDescent="0.25">
      <c r="A2349" s="74"/>
    </row>
    <row r="2350" spans="1:1" x14ac:dyDescent="0.25">
      <c r="A2350" s="74"/>
    </row>
    <row r="2351" spans="1:1" x14ac:dyDescent="0.25">
      <c r="A2351" s="74"/>
    </row>
    <row r="2352" spans="1:1" x14ac:dyDescent="0.25">
      <c r="A2352" s="74"/>
    </row>
    <row r="2353" spans="1:1" x14ac:dyDescent="0.25">
      <c r="A2353" s="74"/>
    </row>
    <row r="2354" spans="1:1" x14ac:dyDescent="0.25">
      <c r="A2354" s="74"/>
    </row>
    <row r="2355" spans="1:1" x14ac:dyDescent="0.25">
      <c r="A2355" s="74"/>
    </row>
    <row r="2356" spans="1:1" x14ac:dyDescent="0.25">
      <c r="A2356" s="74"/>
    </row>
    <row r="2357" spans="1:1" x14ac:dyDescent="0.25">
      <c r="A2357" s="74"/>
    </row>
    <row r="2358" spans="1:1" x14ac:dyDescent="0.25">
      <c r="A2358" s="74"/>
    </row>
    <row r="2359" spans="1:1" x14ac:dyDescent="0.25">
      <c r="A2359" s="74"/>
    </row>
    <row r="2360" spans="1:1" x14ac:dyDescent="0.25">
      <c r="A2360" s="74"/>
    </row>
    <row r="2361" spans="1:1" x14ac:dyDescent="0.25">
      <c r="A2361" s="74"/>
    </row>
    <row r="2362" spans="1:1" x14ac:dyDescent="0.25">
      <c r="A2362" s="74"/>
    </row>
    <row r="2363" spans="1:1" x14ac:dyDescent="0.25">
      <c r="A2363" s="74"/>
    </row>
    <row r="2364" spans="1:1" x14ac:dyDescent="0.25">
      <c r="A2364" s="74"/>
    </row>
    <row r="2365" spans="1:1" x14ac:dyDescent="0.25">
      <c r="A2365" s="74"/>
    </row>
    <row r="2366" spans="1:1" x14ac:dyDescent="0.25">
      <c r="A2366" s="74"/>
    </row>
    <row r="2367" spans="1:1" x14ac:dyDescent="0.25">
      <c r="A2367" s="74"/>
    </row>
    <row r="2368" spans="1:1" x14ac:dyDescent="0.25">
      <c r="A2368" s="74"/>
    </row>
    <row r="2369" spans="1:1" x14ac:dyDescent="0.25">
      <c r="A2369" s="74"/>
    </row>
    <row r="2370" spans="1:1" x14ac:dyDescent="0.25">
      <c r="A2370" s="74"/>
    </row>
    <row r="2371" spans="1:1" x14ac:dyDescent="0.25">
      <c r="A2371" s="74"/>
    </row>
    <row r="2372" spans="1:1" x14ac:dyDescent="0.25">
      <c r="A2372" s="74"/>
    </row>
    <row r="2373" spans="1:1" x14ac:dyDescent="0.25">
      <c r="A2373" s="74"/>
    </row>
    <row r="2374" spans="1:1" x14ac:dyDescent="0.25">
      <c r="A2374" s="74"/>
    </row>
    <row r="2375" spans="1:1" x14ac:dyDescent="0.25">
      <c r="A2375" s="74"/>
    </row>
    <row r="2376" spans="1:1" x14ac:dyDescent="0.25">
      <c r="A2376" s="74"/>
    </row>
    <row r="2377" spans="1:1" x14ac:dyDescent="0.25">
      <c r="A2377" s="74"/>
    </row>
    <row r="2378" spans="1:1" x14ac:dyDescent="0.25">
      <c r="A2378" s="74"/>
    </row>
    <row r="2379" spans="1:1" x14ac:dyDescent="0.25">
      <c r="A2379" s="74"/>
    </row>
    <row r="2380" spans="1:1" x14ac:dyDescent="0.25">
      <c r="A2380" s="74"/>
    </row>
    <row r="2381" spans="1:1" x14ac:dyDescent="0.25">
      <c r="A2381" s="74"/>
    </row>
    <row r="2382" spans="1:1" x14ac:dyDescent="0.25">
      <c r="A2382" s="74"/>
    </row>
    <row r="2383" spans="1:1" x14ac:dyDescent="0.25">
      <c r="A2383" s="74"/>
    </row>
    <row r="2384" spans="1:1" x14ac:dyDescent="0.25">
      <c r="A2384" s="74"/>
    </row>
    <row r="2385" spans="1:1" x14ac:dyDescent="0.25">
      <c r="A2385" s="74"/>
    </row>
    <row r="2386" spans="1:1" x14ac:dyDescent="0.25">
      <c r="A2386" s="74"/>
    </row>
    <row r="2387" spans="1:1" x14ac:dyDescent="0.25">
      <c r="A2387" s="74"/>
    </row>
    <row r="2388" spans="1:1" x14ac:dyDescent="0.25">
      <c r="A2388" s="74"/>
    </row>
    <row r="2389" spans="1:1" x14ac:dyDescent="0.25">
      <c r="A2389" s="74"/>
    </row>
    <row r="2390" spans="1:1" x14ac:dyDescent="0.25">
      <c r="A2390" s="74"/>
    </row>
    <row r="2391" spans="1:1" x14ac:dyDescent="0.25">
      <c r="A2391" s="74"/>
    </row>
    <row r="2392" spans="1:1" x14ac:dyDescent="0.25">
      <c r="A2392" s="74"/>
    </row>
    <row r="2393" spans="1:1" x14ac:dyDescent="0.25">
      <c r="A2393" s="74"/>
    </row>
    <row r="2394" spans="1:1" x14ac:dyDescent="0.25">
      <c r="A2394" s="74"/>
    </row>
    <row r="2395" spans="1:1" x14ac:dyDescent="0.25">
      <c r="A2395" s="74"/>
    </row>
    <row r="2396" spans="1:1" x14ac:dyDescent="0.25">
      <c r="A2396" s="74"/>
    </row>
    <row r="2397" spans="1:1" x14ac:dyDescent="0.25">
      <c r="A2397" s="74"/>
    </row>
    <row r="2398" spans="1:1" x14ac:dyDescent="0.25">
      <c r="A2398" s="74"/>
    </row>
    <row r="2399" spans="1:1" x14ac:dyDescent="0.25">
      <c r="A2399" s="74"/>
    </row>
    <row r="2400" spans="1:1" x14ac:dyDescent="0.25">
      <c r="A2400" s="74"/>
    </row>
    <row r="2401" spans="1:1" x14ac:dyDescent="0.25">
      <c r="A2401" s="74"/>
    </row>
    <row r="2402" spans="1:1" x14ac:dyDescent="0.25">
      <c r="A2402" s="74"/>
    </row>
    <row r="2403" spans="1:1" x14ac:dyDescent="0.25">
      <c r="A2403" s="74"/>
    </row>
    <row r="2404" spans="1:1" x14ac:dyDescent="0.25">
      <c r="A2404" s="74"/>
    </row>
    <row r="2405" spans="1:1" x14ac:dyDescent="0.25">
      <c r="A2405" s="74"/>
    </row>
    <row r="2406" spans="1:1" x14ac:dyDescent="0.25">
      <c r="A2406" s="74"/>
    </row>
    <row r="2407" spans="1:1" x14ac:dyDescent="0.25">
      <c r="A2407" s="74"/>
    </row>
    <row r="2408" spans="1:1" x14ac:dyDescent="0.25">
      <c r="A2408" s="74"/>
    </row>
    <row r="2409" spans="1:1" x14ac:dyDescent="0.25">
      <c r="A2409" s="74"/>
    </row>
    <row r="2410" spans="1:1" x14ac:dyDescent="0.25">
      <c r="A2410" s="74"/>
    </row>
    <row r="2411" spans="1:1" x14ac:dyDescent="0.25">
      <c r="A2411" s="74"/>
    </row>
    <row r="2412" spans="1:1" x14ac:dyDescent="0.25">
      <c r="A2412" s="74"/>
    </row>
    <row r="2413" spans="1:1" x14ac:dyDescent="0.25">
      <c r="A2413" s="74"/>
    </row>
    <row r="2414" spans="1:1" x14ac:dyDescent="0.25">
      <c r="A2414" s="74"/>
    </row>
    <row r="2415" spans="1:1" x14ac:dyDescent="0.25">
      <c r="A2415" s="74"/>
    </row>
    <row r="2416" spans="1:1" x14ac:dyDescent="0.25">
      <c r="A2416" s="74"/>
    </row>
    <row r="2417" spans="1:1" x14ac:dyDescent="0.25">
      <c r="A2417" s="74"/>
    </row>
    <row r="2418" spans="1:1" x14ac:dyDescent="0.25">
      <c r="A2418" s="74"/>
    </row>
    <row r="2419" spans="1:1" x14ac:dyDescent="0.25">
      <c r="A2419" s="74"/>
    </row>
    <row r="2420" spans="1:1" x14ac:dyDescent="0.25">
      <c r="A2420" s="74"/>
    </row>
    <row r="2421" spans="1:1" x14ac:dyDescent="0.25">
      <c r="A2421" s="74"/>
    </row>
    <row r="2422" spans="1:1" x14ac:dyDescent="0.25">
      <c r="A2422" s="74"/>
    </row>
    <row r="2423" spans="1:1" x14ac:dyDescent="0.25">
      <c r="A2423" s="74"/>
    </row>
    <row r="2424" spans="1:1" x14ac:dyDescent="0.25">
      <c r="A2424" s="74"/>
    </row>
    <row r="2425" spans="1:1" x14ac:dyDescent="0.25">
      <c r="A2425" s="74"/>
    </row>
    <row r="2426" spans="1:1" x14ac:dyDescent="0.25">
      <c r="A2426" s="74"/>
    </row>
    <row r="2427" spans="1:1" x14ac:dyDescent="0.25">
      <c r="A2427" s="74"/>
    </row>
    <row r="2428" spans="1:1" x14ac:dyDescent="0.25">
      <c r="A2428" s="74"/>
    </row>
    <row r="2429" spans="1:1" x14ac:dyDescent="0.25">
      <c r="A2429" s="74"/>
    </row>
    <row r="2430" spans="1:1" x14ac:dyDescent="0.25">
      <c r="A2430" s="74"/>
    </row>
    <row r="2431" spans="1:1" x14ac:dyDescent="0.25">
      <c r="A2431" s="74"/>
    </row>
    <row r="2432" spans="1:1" x14ac:dyDescent="0.25">
      <c r="A2432" s="74"/>
    </row>
    <row r="2433" spans="1:1" x14ac:dyDescent="0.25">
      <c r="A2433" s="74"/>
    </row>
    <row r="2434" spans="1:1" x14ac:dyDescent="0.25">
      <c r="A2434" s="74"/>
    </row>
    <row r="2435" spans="1:1" x14ac:dyDescent="0.25">
      <c r="A2435" s="74"/>
    </row>
    <row r="2436" spans="1:1" x14ac:dyDescent="0.25">
      <c r="A2436" s="74"/>
    </row>
    <row r="2437" spans="1:1" x14ac:dyDescent="0.25">
      <c r="A2437" s="74"/>
    </row>
    <row r="2438" spans="1:1" x14ac:dyDescent="0.25">
      <c r="A2438" s="74"/>
    </row>
    <row r="2439" spans="1:1" x14ac:dyDescent="0.25">
      <c r="A2439" s="74"/>
    </row>
    <row r="2440" spans="1:1" x14ac:dyDescent="0.25">
      <c r="A2440" s="74"/>
    </row>
    <row r="2441" spans="1:1" x14ac:dyDescent="0.25">
      <c r="A2441" s="74"/>
    </row>
    <row r="2442" spans="1:1" x14ac:dyDescent="0.25">
      <c r="A2442" s="74"/>
    </row>
    <row r="2443" spans="1:1" x14ac:dyDescent="0.25">
      <c r="A2443" s="74"/>
    </row>
    <row r="2444" spans="1:1" x14ac:dyDescent="0.25">
      <c r="A2444" s="74"/>
    </row>
    <row r="2445" spans="1:1" x14ac:dyDescent="0.25">
      <c r="A2445" s="74"/>
    </row>
    <row r="2446" spans="1:1" x14ac:dyDescent="0.25">
      <c r="A2446" s="74"/>
    </row>
    <row r="2447" spans="1:1" x14ac:dyDescent="0.25">
      <c r="A2447" s="74"/>
    </row>
    <row r="2448" spans="1:1" x14ac:dyDescent="0.25">
      <c r="A2448" s="74"/>
    </row>
    <row r="2449" spans="1:1" x14ac:dyDescent="0.25">
      <c r="A2449" s="74"/>
    </row>
    <row r="2450" spans="1:1" x14ac:dyDescent="0.25">
      <c r="A2450" s="74"/>
    </row>
    <row r="2451" spans="1:1" x14ac:dyDescent="0.25">
      <c r="A2451" s="74"/>
    </row>
    <row r="2452" spans="1:1" x14ac:dyDescent="0.25">
      <c r="A2452" s="74"/>
    </row>
    <row r="2453" spans="1:1" x14ac:dyDescent="0.25">
      <c r="A2453" s="74"/>
    </row>
    <row r="2454" spans="1:1" x14ac:dyDescent="0.25">
      <c r="A2454" s="74"/>
    </row>
    <row r="2455" spans="1:1" x14ac:dyDescent="0.25">
      <c r="A2455" s="74"/>
    </row>
    <row r="2456" spans="1:1" x14ac:dyDescent="0.25">
      <c r="A2456" s="74"/>
    </row>
    <row r="2457" spans="1:1" x14ac:dyDescent="0.25">
      <c r="A2457" s="74"/>
    </row>
    <row r="2458" spans="1:1" x14ac:dyDescent="0.25">
      <c r="A2458" s="74"/>
    </row>
    <row r="2459" spans="1:1" x14ac:dyDescent="0.25">
      <c r="A2459" s="74"/>
    </row>
    <row r="2460" spans="1:1" x14ac:dyDescent="0.25">
      <c r="A2460" s="74"/>
    </row>
    <row r="2461" spans="1:1" x14ac:dyDescent="0.25">
      <c r="A2461" s="74"/>
    </row>
    <row r="2462" spans="1:1" x14ac:dyDescent="0.25">
      <c r="A2462" s="74"/>
    </row>
    <row r="2463" spans="1:1" x14ac:dyDescent="0.25">
      <c r="A2463" s="74"/>
    </row>
    <row r="2464" spans="1:1" x14ac:dyDescent="0.25">
      <c r="A2464" s="74"/>
    </row>
    <row r="2465" spans="1:1" x14ac:dyDescent="0.25">
      <c r="A2465" s="74"/>
    </row>
    <row r="2466" spans="1:1" x14ac:dyDescent="0.25">
      <c r="A2466" s="74"/>
    </row>
    <row r="2467" spans="1:1" x14ac:dyDescent="0.25">
      <c r="A2467" s="74"/>
    </row>
    <row r="2468" spans="1:1" x14ac:dyDescent="0.25">
      <c r="A2468" s="74"/>
    </row>
    <row r="2469" spans="1:1" x14ac:dyDescent="0.25">
      <c r="A2469" s="74"/>
    </row>
    <row r="2470" spans="1:1" x14ac:dyDescent="0.25">
      <c r="A2470" s="74"/>
    </row>
    <row r="2471" spans="1:1" x14ac:dyDescent="0.25">
      <c r="A2471" s="74"/>
    </row>
    <row r="2472" spans="1:1" x14ac:dyDescent="0.25">
      <c r="A2472" s="74"/>
    </row>
    <row r="2473" spans="1:1" x14ac:dyDescent="0.25">
      <c r="A2473" s="74"/>
    </row>
    <row r="2474" spans="1:1" x14ac:dyDescent="0.25">
      <c r="A2474" s="74"/>
    </row>
    <row r="2475" spans="1:1" x14ac:dyDescent="0.25">
      <c r="A2475" s="74"/>
    </row>
    <row r="2476" spans="1:1" x14ac:dyDescent="0.25">
      <c r="A2476" s="74"/>
    </row>
    <row r="2477" spans="1:1" x14ac:dyDescent="0.25">
      <c r="A2477" s="74"/>
    </row>
    <row r="2478" spans="1:1" x14ac:dyDescent="0.25">
      <c r="A2478" s="74"/>
    </row>
    <row r="2479" spans="1:1" x14ac:dyDescent="0.25">
      <c r="A2479" s="74"/>
    </row>
    <row r="2480" spans="1:1" x14ac:dyDescent="0.25">
      <c r="A2480" s="74"/>
    </row>
    <row r="2481" spans="1:1" x14ac:dyDescent="0.25">
      <c r="A2481" s="74"/>
    </row>
    <row r="2482" spans="1:1" x14ac:dyDescent="0.25">
      <c r="A2482" s="74"/>
    </row>
    <row r="2483" spans="1:1" x14ac:dyDescent="0.25">
      <c r="A2483" s="74"/>
    </row>
    <row r="2484" spans="1:1" x14ac:dyDescent="0.25">
      <c r="A2484" s="74"/>
    </row>
    <row r="2485" spans="1:1" x14ac:dyDescent="0.25">
      <c r="A2485" s="74"/>
    </row>
    <row r="2486" spans="1:1" x14ac:dyDescent="0.25">
      <c r="A2486" s="74"/>
    </row>
    <row r="2487" spans="1:1" x14ac:dyDescent="0.25">
      <c r="A2487" s="74"/>
    </row>
    <row r="2488" spans="1:1" x14ac:dyDescent="0.25">
      <c r="A2488" s="74"/>
    </row>
    <row r="2489" spans="1:1" x14ac:dyDescent="0.25">
      <c r="A2489" s="74"/>
    </row>
    <row r="2490" spans="1:1" x14ac:dyDescent="0.25">
      <c r="A2490" s="74"/>
    </row>
    <row r="2491" spans="1:1" x14ac:dyDescent="0.25">
      <c r="A2491" s="74"/>
    </row>
    <row r="2492" spans="1:1" x14ac:dyDescent="0.25">
      <c r="A2492" s="74"/>
    </row>
    <row r="2493" spans="1:1" x14ac:dyDescent="0.25">
      <c r="A2493" s="74"/>
    </row>
    <row r="2494" spans="1:1" x14ac:dyDescent="0.25">
      <c r="A2494" s="74"/>
    </row>
    <row r="2495" spans="1:1" x14ac:dyDescent="0.25">
      <c r="A2495" s="74"/>
    </row>
    <row r="2496" spans="1:1" x14ac:dyDescent="0.25">
      <c r="A2496" s="74"/>
    </row>
    <row r="2497" spans="1:1" x14ac:dyDescent="0.25">
      <c r="A2497" s="74"/>
    </row>
    <row r="2498" spans="1:1" x14ac:dyDescent="0.25">
      <c r="A2498" s="74"/>
    </row>
    <row r="2499" spans="1:1" x14ac:dyDescent="0.25">
      <c r="A2499" s="74"/>
    </row>
    <row r="2500" spans="1:1" x14ac:dyDescent="0.25">
      <c r="A2500" s="74"/>
    </row>
    <row r="2501" spans="1:1" x14ac:dyDescent="0.25">
      <c r="A2501" s="74"/>
    </row>
    <row r="2502" spans="1:1" x14ac:dyDescent="0.25">
      <c r="A2502" s="74"/>
    </row>
    <row r="2503" spans="1:1" x14ac:dyDescent="0.25">
      <c r="A2503" s="74"/>
    </row>
    <row r="2504" spans="1:1" x14ac:dyDescent="0.25">
      <c r="A2504" s="74"/>
    </row>
    <row r="2505" spans="1:1" x14ac:dyDescent="0.25">
      <c r="A2505" s="74"/>
    </row>
    <row r="2506" spans="1:1" x14ac:dyDescent="0.25">
      <c r="A2506" s="74"/>
    </row>
    <row r="2507" spans="1:1" x14ac:dyDescent="0.25">
      <c r="A2507" s="74"/>
    </row>
    <row r="2508" spans="1:1" x14ac:dyDescent="0.25">
      <c r="A2508" s="74"/>
    </row>
    <row r="2509" spans="1:1" x14ac:dyDescent="0.25">
      <c r="A2509" s="74"/>
    </row>
    <row r="2510" spans="1:1" x14ac:dyDescent="0.25">
      <c r="A2510" s="74"/>
    </row>
    <row r="2511" spans="1:1" x14ac:dyDescent="0.25">
      <c r="A2511" s="74"/>
    </row>
    <row r="2512" spans="1:1" x14ac:dyDescent="0.25">
      <c r="A2512" s="74"/>
    </row>
    <row r="2513" spans="1:1" x14ac:dyDescent="0.25">
      <c r="A2513" s="74"/>
    </row>
    <row r="2514" spans="1:1" x14ac:dyDescent="0.25">
      <c r="A2514" s="74"/>
    </row>
    <row r="2515" spans="1:1" x14ac:dyDescent="0.25">
      <c r="A2515" s="74"/>
    </row>
    <row r="2516" spans="1:1" x14ac:dyDescent="0.25">
      <c r="A2516" s="74"/>
    </row>
    <row r="2517" spans="1:1" x14ac:dyDescent="0.25">
      <c r="A2517" s="74"/>
    </row>
    <row r="2518" spans="1:1" x14ac:dyDescent="0.25">
      <c r="A2518" s="74"/>
    </row>
    <row r="2519" spans="1:1" x14ac:dyDescent="0.25">
      <c r="A2519" s="74"/>
    </row>
    <row r="2520" spans="1:1" x14ac:dyDescent="0.25">
      <c r="A2520" s="74"/>
    </row>
    <row r="2521" spans="1:1" x14ac:dyDescent="0.25">
      <c r="A2521" s="74"/>
    </row>
    <row r="2522" spans="1:1" x14ac:dyDescent="0.25">
      <c r="A2522" s="74"/>
    </row>
    <row r="2523" spans="1:1" x14ac:dyDescent="0.25">
      <c r="A2523" s="74"/>
    </row>
    <row r="2524" spans="1:1" x14ac:dyDescent="0.25">
      <c r="A2524" s="74"/>
    </row>
    <row r="2525" spans="1:1" x14ac:dyDescent="0.25">
      <c r="A2525" s="74"/>
    </row>
    <row r="2526" spans="1:1" x14ac:dyDescent="0.25">
      <c r="A2526" s="74"/>
    </row>
    <row r="2527" spans="1:1" x14ac:dyDescent="0.25">
      <c r="A2527" s="74"/>
    </row>
    <row r="2528" spans="1:1" x14ac:dyDescent="0.25">
      <c r="A2528" s="74"/>
    </row>
    <row r="2529" spans="1:1" x14ac:dyDescent="0.25">
      <c r="A2529" s="74"/>
    </row>
    <row r="2530" spans="1:1" x14ac:dyDescent="0.25">
      <c r="A2530" s="74"/>
    </row>
    <row r="2531" spans="1:1" x14ac:dyDescent="0.25">
      <c r="A2531" s="74"/>
    </row>
    <row r="2532" spans="1:1" x14ac:dyDescent="0.25">
      <c r="A2532" s="74"/>
    </row>
    <row r="2533" spans="1:1" x14ac:dyDescent="0.25">
      <c r="A2533" s="74"/>
    </row>
    <row r="2534" spans="1:1" x14ac:dyDescent="0.25">
      <c r="A2534" s="74"/>
    </row>
    <row r="2535" spans="1:1" x14ac:dyDescent="0.25">
      <c r="A2535" s="74"/>
    </row>
    <row r="2536" spans="1:1" x14ac:dyDescent="0.25">
      <c r="A2536" s="74"/>
    </row>
    <row r="2537" spans="1:1" x14ac:dyDescent="0.25">
      <c r="A2537" s="74"/>
    </row>
    <row r="2538" spans="1:1" x14ac:dyDescent="0.25">
      <c r="A2538" s="74"/>
    </row>
    <row r="2539" spans="1:1" x14ac:dyDescent="0.25">
      <c r="A2539" s="74"/>
    </row>
    <row r="2540" spans="1:1" x14ac:dyDescent="0.25">
      <c r="A2540" s="74"/>
    </row>
    <row r="2541" spans="1:1" x14ac:dyDescent="0.25">
      <c r="A2541" s="74"/>
    </row>
    <row r="2542" spans="1:1" x14ac:dyDescent="0.25">
      <c r="A2542" s="74"/>
    </row>
    <row r="2543" spans="1:1" x14ac:dyDescent="0.25">
      <c r="A2543" s="74"/>
    </row>
    <row r="2544" spans="1:1" x14ac:dyDescent="0.25">
      <c r="A2544" s="74"/>
    </row>
    <row r="2545" spans="1:1" x14ac:dyDescent="0.25">
      <c r="A2545" s="74"/>
    </row>
    <row r="2546" spans="1:1" x14ac:dyDescent="0.25">
      <c r="A2546" s="74"/>
    </row>
    <row r="2547" spans="1:1" x14ac:dyDescent="0.25">
      <c r="A2547" s="74"/>
    </row>
    <row r="2548" spans="1:1" x14ac:dyDescent="0.25">
      <c r="A2548" s="74"/>
    </row>
    <row r="2549" spans="1:1" x14ac:dyDescent="0.25">
      <c r="A2549" s="74"/>
    </row>
    <row r="2550" spans="1:1" x14ac:dyDescent="0.25">
      <c r="A2550" s="74"/>
    </row>
    <row r="2551" spans="1:1" x14ac:dyDescent="0.25">
      <c r="A2551" s="74"/>
    </row>
    <row r="2552" spans="1:1" x14ac:dyDescent="0.25">
      <c r="A2552" s="74"/>
    </row>
    <row r="2553" spans="1:1" x14ac:dyDescent="0.25">
      <c r="A2553" s="74"/>
    </row>
    <row r="2554" spans="1:1" x14ac:dyDescent="0.25">
      <c r="A2554" s="74"/>
    </row>
    <row r="2555" spans="1:1" x14ac:dyDescent="0.25">
      <c r="A2555" s="74"/>
    </row>
    <row r="2556" spans="1:1" x14ac:dyDescent="0.25">
      <c r="A2556" s="74"/>
    </row>
    <row r="2557" spans="1:1" x14ac:dyDescent="0.25">
      <c r="A2557" s="74"/>
    </row>
    <row r="2558" spans="1:1" x14ac:dyDescent="0.25">
      <c r="A2558" s="74"/>
    </row>
    <row r="2559" spans="1:1" x14ac:dyDescent="0.25">
      <c r="A2559" s="74"/>
    </row>
    <row r="2560" spans="1:1" x14ac:dyDescent="0.25">
      <c r="A2560" s="74"/>
    </row>
    <row r="2561" spans="1:1" x14ac:dyDescent="0.25">
      <c r="A2561" s="74"/>
    </row>
    <row r="2562" spans="1:1" x14ac:dyDescent="0.25">
      <c r="A2562" s="74"/>
    </row>
    <row r="2563" spans="1:1" x14ac:dyDescent="0.25">
      <c r="A2563" s="74"/>
    </row>
    <row r="2564" spans="1:1" x14ac:dyDescent="0.25">
      <c r="A2564" s="74"/>
    </row>
    <row r="2565" spans="1:1" x14ac:dyDescent="0.25">
      <c r="A2565" s="74"/>
    </row>
    <row r="2566" spans="1:1" x14ac:dyDescent="0.25">
      <c r="A2566" s="74"/>
    </row>
    <row r="2567" spans="1:1" x14ac:dyDescent="0.25">
      <c r="A2567" s="74"/>
    </row>
    <row r="2568" spans="1:1" x14ac:dyDescent="0.25">
      <c r="A2568" s="74"/>
    </row>
    <row r="2569" spans="1:1" x14ac:dyDescent="0.25">
      <c r="A2569" s="74"/>
    </row>
    <row r="2570" spans="1:1" x14ac:dyDescent="0.25">
      <c r="A2570" s="74"/>
    </row>
    <row r="2571" spans="1:1" x14ac:dyDescent="0.25">
      <c r="A2571" s="74"/>
    </row>
    <row r="2572" spans="1:1" x14ac:dyDescent="0.25">
      <c r="A2572" s="74"/>
    </row>
    <row r="2573" spans="1:1" x14ac:dyDescent="0.25">
      <c r="A2573" s="74"/>
    </row>
    <row r="2574" spans="1:1" x14ac:dyDescent="0.25">
      <c r="A2574" s="74"/>
    </row>
    <row r="2575" spans="1:1" x14ac:dyDescent="0.25">
      <c r="A2575" s="74"/>
    </row>
    <row r="2576" spans="1:1" x14ac:dyDescent="0.25">
      <c r="A2576" s="74"/>
    </row>
    <row r="2577" spans="1:1" x14ac:dyDescent="0.25">
      <c r="A2577" s="74"/>
    </row>
    <row r="2578" spans="1:1" x14ac:dyDescent="0.25">
      <c r="A2578" s="74"/>
    </row>
    <row r="2579" spans="1:1" x14ac:dyDescent="0.25">
      <c r="A2579" s="74"/>
    </row>
    <row r="2580" spans="1:1" x14ac:dyDescent="0.25">
      <c r="A2580" s="74"/>
    </row>
    <row r="2581" spans="1:1" x14ac:dyDescent="0.25">
      <c r="A2581" s="74"/>
    </row>
    <row r="2582" spans="1:1" x14ac:dyDescent="0.25">
      <c r="A2582" s="74"/>
    </row>
    <row r="2583" spans="1:1" x14ac:dyDescent="0.25">
      <c r="A2583" s="74"/>
    </row>
    <row r="2584" spans="1:1" x14ac:dyDescent="0.25">
      <c r="A2584" s="74"/>
    </row>
    <row r="2585" spans="1:1" x14ac:dyDescent="0.25">
      <c r="A2585" s="74"/>
    </row>
    <row r="2586" spans="1:1" x14ac:dyDescent="0.25">
      <c r="A2586" s="74"/>
    </row>
    <row r="2587" spans="1:1" x14ac:dyDescent="0.25">
      <c r="A2587" s="74"/>
    </row>
    <row r="2588" spans="1:1" x14ac:dyDescent="0.25">
      <c r="A2588" s="74"/>
    </row>
    <row r="2589" spans="1:1" x14ac:dyDescent="0.25">
      <c r="A2589" s="74"/>
    </row>
    <row r="2590" spans="1:1" x14ac:dyDescent="0.25">
      <c r="A2590" s="74"/>
    </row>
    <row r="2591" spans="1:1" x14ac:dyDescent="0.25">
      <c r="A2591" s="74"/>
    </row>
    <row r="2592" spans="1:1" x14ac:dyDescent="0.25">
      <c r="A2592" s="74"/>
    </row>
    <row r="2593" spans="1:1" x14ac:dyDescent="0.25">
      <c r="A2593" s="74"/>
    </row>
    <row r="2594" spans="1:1" x14ac:dyDescent="0.25">
      <c r="A2594" s="74"/>
    </row>
    <row r="2595" spans="1:1" x14ac:dyDescent="0.25">
      <c r="A2595" s="74"/>
    </row>
    <row r="2596" spans="1:1" x14ac:dyDescent="0.25">
      <c r="A2596" s="74"/>
    </row>
    <row r="2597" spans="1:1" x14ac:dyDescent="0.25">
      <c r="A2597" s="74"/>
    </row>
    <row r="2598" spans="1:1" x14ac:dyDescent="0.25">
      <c r="A2598" s="74"/>
    </row>
    <row r="2599" spans="1:1" x14ac:dyDescent="0.25">
      <c r="A2599" s="74"/>
    </row>
    <row r="2600" spans="1:1" x14ac:dyDescent="0.25">
      <c r="A2600" s="74"/>
    </row>
    <row r="2601" spans="1:1" x14ac:dyDescent="0.25">
      <c r="A2601" s="74"/>
    </row>
    <row r="2602" spans="1:1" x14ac:dyDescent="0.25">
      <c r="A2602" s="74"/>
    </row>
    <row r="2603" spans="1:1" x14ac:dyDescent="0.25">
      <c r="A2603" s="74"/>
    </row>
    <row r="2604" spans="1:1" x14ac:dyDescent="0.25">
      <c r="A2604" s="74"/>
    </row>
    <row r="2605" spans="1:1" x14ac:dyDescent="0.25">
      <c r="A2605" s="74"/>
    </row>
    <row r="2606" spans="1:1" x14ac:dyDescent="0.25">
      <c r="A2606" s="74"/>
    </row>
    <row r="2607" spans="1:1" x14ac:dyDescent="0.25">
      <c r="A2607" s="74"/>
    </row>
    <row r="2608" spans="1:1" x14ac:dyDescent="0.25">
      <c r="A2608" s="74"/>
    </row>
    <row r="2609" spans="1:1" x14ac:dyDescent="0.25">
      <c r="A2609" s="74"/>
    </row>
    <row r="2610" spans="1:1" x14ac:dyDescent="0.25">
      <c r="A2610" s="74"/>
    </row>
    <row r="2611" spans="1:1" x14ac:dyDescent="0.25">
      <c r="A2611" s="74"/>
    </row>
    <row r="2612" spans="1:1" x14ac:dyDescent="0.25">
      <c r="A2612" s="74"/>
    </row>
    <row r="2613" spans="1:1" x14ac:dyDescent="0.25">
      <c r="A2613" s="74"/>
    </row>
    <row r="2614" spans="1:1" x14ac:dyDescent="0.25">
      <c r="A2614" s="74"/>
    </row>
    <row r="2615" spans="1:1" x14ac:dyDescent="0.25">
      <c r="A2615" s="74"/>
    </row>
    <row r="2616" spans="1:1" x14ac:dyDescent="0.25">
      <c r="A2616" s="74"/>
    </row>
    <row r="2617" spans="1:1" x14ac:dyDescent="0.25">
      <c r="A2617" s="74"/>
    </row>
    <row r="2618" spans="1:1" x14ac:dyDescent="0.25">
      <c r="A2618" s="74"/>
    </row>
    <row r="2619" spans="1:1" x14ac:dyDescent="0.25">
      <c r="A2619" s="74"/>
    </row>
    <row r="2620" spans="1:1" x14ac:dyDescent="0.25">
      <c r="A2620" s="74"/>
    </row>
    <row r="2621" spans="1:1" x14ac:dyDescent="0.25">
      <c r="A2621" s="74"/>
    </row>
    <row r="2622" spans="1:1" x14ac:dyDescent="0.25">
      <c r="A2622" s="74"/>
    </row>
    <row r="2623" spans="1:1" x14ac:dyDescent="0.25">
      <c r="A2623" s="74"/>
    </row>
    <row r="2624" spans="1:1" x14ac:dyDescent="0.25">
      <c r="A2624" s="74"/>
    </row>
    <row r="2625" spans="1:1" x14ac:dyDescent="0.25">
      <c r="A2625" s="74"/>
    </row>
    <row r="2626" spans="1:1" x14ac:dyDescent="0.25">
      <c r="A2626" s="74"/>
    </row>
    <row r="2627" spans="1:1" x14ac:dyDescent="0.25">
      <c r="A2627" s="74"/>
    </row>
    <row r="2628" spans="1:1" x14ac:dyDescent="0.25">
      <c r="A2628" s="74"/>
    </row>
    <row r="2629" spans="1:1" x14ac:dyDescent="0.25">
      <c r="A2629" s="74"/>
    </row>
    <row r="2630" spans="1:1" x14ac:dyDescent="0.25">
      <c r="A2630" s="74"/>
    </row>
    <row r="2631" spans="1:1" x14ac:dyDescent="0.25">
      <c r="A2631" s="74"/>
    </row>
    <row r="2632" spans="1:1" x14ac:dyDescent="0.25">
      <c r="A2632" s="74"/>
    </row>
    <row r="2633" spans="1:1" x14ac:dyDescent="0.25">
      <c r="A2633" s="74"/>
    </row>
    <row r="2634" spans="1:1" x14ac:dyDescent="0.25">
      <c r="A2634" s="74"/>
    </row>
    <row r="2635" spans="1:1" x14ac:dyDescent="0.25">
      <c r="A2635" s="74"/>
    </row>
    <row r="2636" spans="1:1" x14ac:dyDescent="0.25">
      <c r="A2636" s="74"/>
    </row>
    <row r="2637" spans="1:1" x14ac:dyDescent="0.25">
      <c r="A2637" s="74"/>
    </row>
    <row r="2638" spans="1:1" x14ac:dyDescent="0.25">
      <c r="A2638" s="74"/>
    </row>
    <row r="2639" spans="1:1" x14ac:dyDescent="0.25">
      <c r="A2639" s="74"/>
    </row>
    <row r="2640" spans="1:1" x14ac:dyDescent="0.25">
      <c r="A2640" s="74"/>
    </row>
    <row r="2641" spans="1:1" x14ac:dyDescent="0.25">
      <c r="A2641" s="74"/>
    </row>
    <row r="2642" spans="1:1" x14ac:dyDescent="0.25">
      <c r="A2642" s="74"/>
    </row>
    <row r="2643" spans="1:1" x14ac:dyDescent="0.25">
      <c r="A2643" s="74"/>
    </row>
    <row r="2644" spans="1:1" x14ac:dyDescent="0.25">
      <c r="A2644" s="74"/>
    </row>
    <row r="2645" spans="1:1" x14ac:dyDescent="0.25">
      <c r="A2645" s="74"/>
    </row>
    <row r="2646" spans="1:1" x14ac:dyDescent="0.25">
      <c r="A2646" s="74"/>
    </row>
    <row r="2647" spans="1:1" x14ac:dyDescent="0.25">
      <c r="A2647" s="74"/>
    </row>
    <row r="2648" spans="1:1" x14ac:dyDescent="0.25">
      <c r="A2648" s="74"/>
    </row>
    <row r="2649" spans="1:1" x14ac:dyDescent="0.25">
      <c r="A2649" s="74"/>
    </row>
    <row r="2650" spans="1:1" x14ac:dyDescent="0.25">
      <c r="A2650" s="74"/>
    </row>
    <row r="2651" spans="1:1" x14ac:dyDescent="0.25">
      <c r="A2651" s="74"/>
    </row>
    <row r="2652" spans="1:1" x14ac:dyDescent="0.25">
      <c r="A2652" s="74"/>
    </row>
    <row r="2653" spans="1:1" x14ac:dyDescent="0.25">
      <c r="A2653" s="74"/>
    </row>
    <row r="2654" spans="1:1" x14ac:dyDescent="0.25">
      <c r="A2654" s="74"/>
    </row>
    <row r="2655" spans="1:1" x14ac:dyDescent="0.25">
      <c r="A2655" s="74"/>
    </row>
    <row r="2656" spans="1:1" x14ac:dyDescent="0.25">
      <c r="A2656" s="74"/>
    </row>
    <row r="2657" spans="1:1" x14ac:dyDescent="0.25">
      <c r="A2657" s="74"/>
    </row>
    <row r="2658" spans="1:1" x14ac:dyDescent="0.25">
      <c r="A2658" s="74"/>
    </row>
    <row r="2659" spans="1:1" x14ac:dyDescent="0.25">
      <c r="A2659" s="74"/>
    </row>
    <row r="2660" spans="1:1" x14ac:dyDescent="0.25">
      <c r="A2660" s="74"/>
    </row>
    <row r="2661" spans="1:1" x14ac:dyDescent="0.25">
      <c r="A2661" s="74"/>
    </row>
    <row r="2662" spans="1:1" x14ac:dyDescent="0.25">
      <c r="A2662" s="74"/>
    </row>
    <row r="2663" spans="1:1" x14ac:dyDescent="0.25">
      <c r="A2663" s="74"/>
    </row>
    <row r="2664" spans="1:1" x14ac:dyDescent="0.25">
      <c r="A2664" s="74"/>
    </row>
    <row r="2665" spans="1:1" x14ac:dyDescent="0.25">
      <c r="A2665" s="74"/>
    </row>
    <row r="2666" spans="1:1" x14ac:dyDescent="0.25">
      <c r="A2666" s="74"/>
    </row>
    <row r="2667" spans="1:1" x14ac:dyDescent="0.25">
      <c r="A2667" s="74"/>
    </row>
    <row r="2668" spans="1:1" x14ac:dyDescent="0.25">
      <c r="A2668" s="74"/>
    </row>
    <row r="2669" spans="1:1" x14ac:dyDescent="0.25">
      <c r="A2669" s="74"/>
    </row>
    <row r="2670" spans="1:1" x14ac:dyDescent="0.25">
      <c r="A2670" s="74"/>
    </row>
    <row r="2671" spans="1:1" x14ac:dyDescent="0.25">
      <c r="A2671" s="74"/>
    </row>
    <row r="2672" spans="1:1" x14ac:dyDescent="0.25">
      <c r="A2672" s="74"/>
    </row>
    <row r="2673" spans="1:1" x14ac:dyDescent="0.25">
      <c r="A2673" s="74"/>
    </row>
    <row r="2674" spans="1:1" x14ac:dyDescent="0.25">
      <c r="A2674" s="74"/>
    </row>
    <row r="2675" spans="1:1" x14ac:dyDescent="0.25">
      <c r="A2675" s="74"/>
    </row>
    <row r="2676" spans="1:1" x14ac:dyDescent="0.25">
      <c r="A2676" s="74"/>
    </row>
    <row r="2677" spans="1:1" x14ac:dyDescent="0.25">
      <c r="A2677" s="74"/>
    </row>
    <row r="2678" spans="1:1" x14ac:dyDescent="0.25">
      <c r="A2678" s="74"/>
    </row>
    <row r="2679" spans="1:1" x14ac:dyDescent="0.25">
      <c r="A2679" s="74"/>
    </row>
    <row r="2680" spans="1:1" x14ac:dyDescent="0.25">
      <c r="A2680" s="74"/>
    </row>
    <row r="2681" spans="1:1" x14ac:dyDescent="0.25">
      <c r="A2681" s="74"/>
    </row>
    <row r="2682" spans="1:1" x14ac:dyDescent="0.25">
      <c r="A2682" s="74"/>
    </row>
    <row r="2683" spans="1:1" x14ac:dyDescent="0.25">
      <c r="A2683" s="74"/>
    </row>
    <row r="2684" spans="1:1" x14ac:dyDescent="0.25">
      <c r="A2684" s="74"/>
    </row>
    <row r="2685" spans="1:1" x14ac:dyDescent="0.25">
      <c r="A2685" s="74"/>
    </row>
    <row r="2686" spans="1:1" x14ac:dyDescent="0.25">
      <c r="A2686" s="74"/>
    </row>
    <row r="2687" spans="1:1" x14ac:dyDescent="0.25">
      <c r="A2687" s="74"/>
    </row>
    <row r="2688" spans="1:1" x14ac:dyDescent="0.25">
      <c r="A2688" s="74"/>
    </row>
    <row r="2689" spans="1:1" x14ac:dyDescent="0.25">
      <c r="A2689" s="74"/>
    </row>
    <row r="2690" spans="1:1" x14ac:dyDescent="0.25">
      <c r="A2690" s="74"/>
    </row>
    <row r="2691" spans="1:1" x14ac:dyDescent="0.25">
      <c r="A2691" s="74"/>
    </row>
    <row r="2692" spans="1:1" x14ac:dyDescent="0.25">
      <c r="A2692" s="74"/>
    </row>
    <row r="2693" spans="1:1" x14ac:dyDescent="0.25">
      <c r="A2693" s="74"/>
    </row>
    <row r="2694" spans="1:1" x14ac:dyDescent="0.25">
      <c r="A2694" s="74"/>
    </row>
    <row r="2695" spans="1:1" x14ac:dyDescent="0.25">
      <c r="A2695" s="74"/>
    </row>
    <row r="2696" spans="1:1" x14ac:dyDescent="0.25">
      <c r="A2696" s="74"/>
    </row>
    <row r="2697" spans="1:1" x14ac:dyDescent="0.25">
      <c r="A2697" s="74"/>
    </row>
    <row r="2698" spans="1:1" x14ac:dyDescent="0.25">
      <c r="A2698" s="74"/>
    </row>
    <row r="2699" spans="1:1" x14ac:dyDescent="0.25">
      <c r="A2699" s="74"/>
    </row>
    <row r="2700" spans="1:1" x14ac:dyDescent="0.25">
      <c r="A2700" s="74"/>
    </row>
    <row r="2701" spans="1:1" x14ac:dyDescent="0.25">
      <c r="A2701" s="74"/>
    </row>
    <row r="2702" spans="1:1" x14ac:dyDescent="0.25">
      <c r="A2702" s="74"/>
    </row>
    <row r="2703" spans="1:1" x14ac:dyDescent="0.25">
      <c r="A2703" s="74"/>
    </row>
    <row r="2704" spans="1:1" x14ac:dyDescent="0.25">
      <c r="A2704" s="74"/>
    </row>
    <row r="2705" spans="1:1" x14ac:dyDescent="0.25">
      <c r="A2705" s="74"/>
    </row>
    <row r="2706" spans="1:1" x14ac:dyDescent="0.25">
      <c r="A2706" s="74"/>
    </row>
    <row r="2707" spans="1:1" x14ac:dyDescent="0.25">
      <c r="A2707" s="74"/>
    </row>
    <row r="2708" spans="1:1" x14ac:dyDescent="0.25">
      <c r="A2708" s="74"/>
    </row>
    <row r="2709" spans="1:1" x14ac:dyDescent="0.25">
      <c r="A2709" s="74"/>
    </row>
    <row r="2710" spans="1:1" x14ac:dyDescent="0.25">
      <c r="A2710" s="74"/>
    </row>
    <row r="2711" spans="1:1" x14ac:dyDescent="0.25">
      <c r="A2711" s="74"/>
    </row>
    <row r="2712" spans="1:1" x14ac:dyDescent="0.25">
      <c r="A2712" s="74"/>
    </row>
    <row r="2713" spans="1:1" x14ac:dyDescent="0.25">
      <c r="A2713" s="74"/>
    </row>
    <row r="2714" spans="1:1" x14ac:dyDescent="0.25">
      <c r="A2714" s="74"/>
    </row>
    <row r="2715" spans="1:1" x14ac:dyDescent="0.25">
      <c r="A2715" s="74"/>
    </row>
    <row r="2716" spans="1:1" x14ac:dyDescent="0.25">
      <c r="A2716" s="74"/>
    </row>
    <row r="2717" spans="1:1" x14ac:dyDescent="0.25">
      <c r="A2717" s="74"/>
    </row>
    <row r="2718" spans="1:1" x14ac:dyDescent="0.25">
      <c r="A2718" s="74"/>
    </row>
    <row r="2719" spans="1:1" x14ac:dyDescent="0.25">
      <c r="A2719" s="74"/>
    </row>
    <row r="2720" spans="1:1" x14ac:dyDescent="0.25">
      <c r="A2720" s="74"/>
    </row>
    <row r="2721" spans="1:1" x14ac:dyDescent="0.25">
      <c r="A2721" s="74"/>
    </row>
    <row r="2722" spans="1:1" x14ac:dyDescent="0.25">
      <c r="A2722" s="74"/>
    </row>
    <row r="2723" spans="1:1" x14ac:dyDescent="0.25">
      <c r="A2723" s="74"/>
    </row>
    <row r="2724" spans="1:1" x14ac:dyDescent="0.25">
      <c r="A2724" s="74"/>
    </row>
    <row r="2725" spans="1:1" x14ac:dyDescent="0.25">
      <c r="A2725" s="74"/>
    </row>
    <row r="2726" spans="1:1" x14ac:dyDescent="0.25">
      <c r="A2726" s="74"/>
    </row>
    <row r="2727" spans="1:1" x14ac:dyDescent="0.25">
      <c r="A2727" s="74"/>
    </row>
    <row r="2728" spans="1:1" x14ac:dyDescent="0.25">
      <c r="A2728" s="74"/>
    </row>
    <row r="2729" spans="1:1" x14ac:dyDescent="0.25">
      <c r="A2729" s="74"/>
    </row>
    <row r="2730" spans="1:1" x14ac:dyDescent="0.25">
      <c r="A2730" s="74"/>
    </row>
    <row r="2731" spans="1:1" x14ac:dyDescent="0.25">
      <c r="A2731" s="74"/>
    </row>
    <row r="2732" spans="1:1" x14ac:dyDescent="0.25">
      <c r="A2732" s="74"/>
    </row>
    <row r="2733" spans="1:1" x14ac:dyDescent="0.25">
      <c r="A2733" s="74"/>
    </row>
    <row r="2734" spans="1:1" x14ac:dyDescent="0.25">
      <c r="A2734" s="74"/>
    </row>
    <row r="2735" spans="1:1" x14ac:dyDescent="0.25">
      <c r="A2735" s="74"/>
    </row>
    <row r="2736" spans="1:1" x14ac:dyDescent="0.25">
      <c r="A2736" s="74"/>
    </row>
    <row r="2737" spans="1:1" x14ac:dyDescent="0.25">
      <c r="A2737" s="74"/>
    </row>
    <row r="2738" spans="1:1" x14ac:dyDescent="0.25">
      <c r="A2738" s="74"/>
    </row>
    <row r="2739" spans="1:1" x14ac:dyDescent="0.25">
      <c r="A2739" s="74"/>
    </row>
    <row r="2740" spans="1:1" x14ac:dyDescent="0.25">
      <c r="A2740" s="74"/>
    </row>
    <row r="2741" spans="1:1" x14ac:dyDescent="0.25">
      <c r="A2741" s="74"/>
    </row>
    <row r="2742" spans="1:1" x14ac:dyDescent="0.25">
      <c r="A2742" s="74"/>
    </row>
    <row r="2743" spans="1:1" x14ac:dyDescent="0.25">
      <c r="A2743" s="74"/>
    </row>
    <row r="2744" spans="1:1" x14ac:dyDescent="0.25">
      <c r="A2744" s="74"/>
    </row>
    <row r="2745" spans="1:1" x14ac:dyDescent="0.25">
      <c r="A2745" s="74"/>
    </row>
    <row r="2746" spans="1:1" x14ac:dyDescent="0.25">
      <c r="A2746" s="74"/>
    </row>
    <row r="2747" spans="1:1" x14ac:dyDescent="0.25">
      <c r="A2747" s="74"/>
    </row>
    <row r="2748" spans="1:1" x14ac:dyDescent="0.25">
      <c r="A2748" s="74"/>
    </row>
    <row r="2749" spans="1:1" x14ac:dyDescent="0.25">
      <c r="A2749" s="74"/>
    </row>
    <row r="2750" spans="1:1" x14ac:dyDescent="0.25">
      <c r="A2750" s="74"/>
    </row>
    <row r="2751" spans="1:1" x14ac:dyDescent="0.25">
      <c r="A2751" s="74"/>
    </row>
    <row r="2752" spans="1:1" x14ac:dyDescent="0.25">
      <c r="A2752" s="74"/>
    </row>
    <row r="2753" spans="1:1" x14ac:dyDescent="0.25">
      <c r="A2753" s="74"/>
    </row>
    <row r="2754" spans="1:1" x14ac:dyDescent="0.25">
      <c r="A2754" s="74"/>
    </row>
    <row r="2755" spans="1:1" x14ac:dyDescent="0.25">
      <c r="A2755" s="74"/>
    </row>
    <row r="2756" spans="1:1" x14ac:dyDescent="0.25">
      <c r="A2756" s="74"/>
    </row>
    <row r="2757" spans="1:1" x14ac:dyDescent="0.25">
      <c r="A2757" s="74"/>
    </row>
    <row r="2758" spans="1:1" x14ac:dyDescent="0.25">
      <c r="A2758" s="74"/>
    </row>
    <row r="2759" spans="1:1" x14ac:dyDescent="0.25">
      <c r="A2759" s="74"/>
    </row>
    <row r="2760" spans="1:1" x14ac:dyDescent="0.25">
      <c r="A2760" s="74"/>
    </row>
    <row r="2761" spans="1:1" x14ac:dyDescent="0.25">
      <c r="A2761" s="74"/>
    </row>
    <row r="2762" spans="1:1" x14ac:dyDescent="0.25">
      <c r="A2762" s="74"/>
    </row>
    <row r="2763" spans="1:1" x14ac:dyDescent="0.25">
      <c r="A2763" s="74"/>
    </row>
    <row r="2764" spans="1:1" x14ac:dyDescent="0.25">
      <c r="A2764" s="74"/>
    </row>
    <row r="2765" spans="1:1" x14ac:dyDescent="0.25">
      <c r="A2765" s="74"/>
    </row>
    <row r="2766" spans="1:1" x14ac:dyDescent="0.25">
      <c r="A2766" s="74"/>
    </row>
    <row r="2767" spans="1:1" x14ac:dyDescent="0.25">
      <c r="A2767" s="74"/>
    </row>
    <row r="2768" spans="1:1" x14ac:dyDescent="0.25">
      <c r="A2768" s="74"/>
    </row>
    <row r="2769" spans="1:1" x14ac:dyDescent="0.25">
      <c r="A2769" s="74"/>
    </row>
    <row r="2770" spans="1:1" x14ac:dyDescent="0.25">
      <c r="A2770" s="74"/>
    </row>
    <row r="2771" spans="1:1" x14ac:dyDescent="0.25">
      <c r="A2771" s="74"/>
    </row>
    <row r="2772" spans="1:1" x14ac:dyDescent="0.25">
      <c r="A2772" s="74"/>
    </row>
    <row r="2773" spans="1:1" x14ac:dyDescent="0.25">
      <c r="A2773" s="74"/>
    </row>
    <row r="2774" spans="1:1" x14ac:dyDescent="0.25">
      <c r="A2774" s="74"/>
    </row>
    <row r="2775" spans="1:1" x14ac:dyDescent="0.25">
      <c r="A2775" s="74"/>
    </row>
    <row r="2776" spans="1:1" x14ac:dyDescent="0.25">
      <c r="A2776" s="74"/>
    </row>
    <row r="2777" spans="1:1" x14ac:dyDescent="0.25">
      <c r="A2777" s="74"/>
    </row>
    <row r="2778" spans="1:1" x14ac:dyDescent="0.25">
      <c r="A2778" s="74"/>
    </row>
    <row r="2779" spans="1:1" x14ac:dyDescent="0.25">
      <c r="A2779" s="74"/>
    </row>
    <row r="2780" spans="1:1" x14ac:dyDescent="0.25">
      <c r="A2780" s="74"/>
    </row>
    <row r="2781" spans="1:1" x14ac:dyDescent="0.25">
      <c r="A2781" s="74"/>
    </row>
    <row r="2782" spans="1:1" x14ac:dyDescent="0.25">
      <c r="A2782" s="74"/>
    </row>
    <row r="2783" spans="1:1" x14ac:dyDescent="0.25">
      <c r="A2783" s="74"/>
    </row>
    <row r="2784" spans="1:1" x14ac:dyDescent="0.25">
      <c r="A2784" s="74"/>
    </row>
    <row r="2785" spans="1:1" x14ac:dyDescent="0.25">
      <c r="A2785" s="74"/>
    </row>
    <row r="2786" spans="1:1" x14ac:dyDescent="0.25">
      <c r="A2786" s="74"/>
    </row>
    <row r="2787" spans="1:1" x14ac:dyDescent="0.25">
      <c r="A2787" s="74"/>
    </row>
    <row r="2788" spans="1:1" x14ac:dyDescent="0.25">
      <c r="A2788" s="74"/>
    </row>
    <row r="2789" spans="1:1" x14ac:dyDescent="0.25">
      <c r="A2789" s="74"/>
    </row>
    <row r="2790" spans="1:1" x14ac:dyDescent="0.25">
      <c r="A2790" s="74"/>
    </row>
    <row r="2791" spans="1:1" x14ac:dyDescent="0.25">
      <c r="A2791" s="74"/>
    </row>
    <row r="2792" spans="1:1" x14ac:dyDescent="0.25">
      <c r="A2792" s="74"/>
    </row>
    <row r="2793" spans="1:1" x14ac:dyDescent="0.25">
      <c r="A2793" s="74"/>
    </row>
    <row r="2794" spans="1:1" x14ac:dyDescent="0.25">
      <c r="A2794" s="74"/>
    </row>
    <row r="2795" spans="1:1" x14ac:dyDescent="0.25">
      <c r="A2795" s="74"/>
    </row>
    <row r="2796" spans="1:1" x14ac:dyDescent="0.25">
      <c r="A2796" s="74"/>
    </row>
    <row r="2797" spans="1:1" x14ac:dyDescent="0.25">
      <c r="A2797" s="74"/>
    </row>
    <row r="2798" spans="1:1" x14ac:dyDescent="0.25">
      <c r="A2798" s="74"/>
    </row>
    <row r="2799" spans="1:1" x14ac:dyDescent="0.25">
      <c r="A2799" s="74"/>
    </row>
    <row r="2800" spans="1:1" x14ac:dyDescent="0.25">
      <c r="A2800" s="74"/>
    </row>
    <row r="2801" spans="1:1" x14ac:dyDescent="0.25">
      <c r="A2801" s="74"/>
    </row>
    <row r="2802" spans="1:1" x14ac:dyDescent="0.25">
      <c r="A2802" s="74"/>
    </row>
    <row r="2803" spans="1:1" x14ac:dyDescent="0.25">
      <c r="A2803" s="74"/>
    </row>
    <row r="2804" spans="1:1" x14ac:dyDescent="0.25">
      <c r="A2804" s="74"/>
    </row>
    <row r="2805" spans="1:1" x14ac:dyDescent="0.25">
      <c r="A2805" s="74"/>
    </row>
    <row r="2806" spans="1:1" x14ac:dyDescent="0.25">
      <c r="A2806" s="74"/>
    </row>
    <row r="2807" spans="1:1" x14ac:dyDescent="0.25">
      <c r="A2807" s="74"/>
    </row>
    <row r="2808" spans="1:1" x14ac:dyDescent="0.25">
      <c r="A2808" s="74"/>
    </row>
    <row r="2809" spans="1:1" x14ac:dyDescent="0.25">
      <c r="A2809" s="74"/>
    </row>
    <row r="2810" spans="1:1" x14ac:dyDescent="0.25">
      <c r="A2810" s="74"/>
    </row>
    <row r="2811" spans="1:1" x14ac:dyDescent="0.25">
      <c r="A2811" s="74"/>
    </row>
    <row r="2812" spans="1:1" x14ac:dyDescent="0.25">
      <c r="A2812" s="74"/>
    </row>
    <row r="2813" spans="1:1" x14ac:dyDescent="0.25">
      <c r="A2813" s="74"/>
    </row>
    <row r="2814" spans="1:1" x14ac:dyDescent="0.25">
      <c r="A2814" s="74"/>
    </row>
    <row r="2815" spans="1:1" x14ac:dyDescent="0.25">
      <c r="A2815" s="74"/>
    </row>
    <row r="2816" spans="1:1" x14ac:dyDescent="0.25">
      <c r="A2816" s="74"/>
    </row>
    <row r="2817" spans="1:1" x14ac:dyDescent="0.25">
      <c r="A2817" s="74"/>
    </row>
    <row r="2818" spans="1:1" x14ac:dyDescent="0.25">
      <c r="A2818" s="74"/>
    </row>
    <row r="2819" spans="1:1" x14ac:dyDescent="0.25">
      <c r="A2819" s="74"/>
    </row>
    <row r="2820" spans="1:1" x14ac:dyDescent="0.25">
      <c r="A2820" s="74"/>
    </row>
    <row r="2821" spans="1:1" x14ac:dyDescent="0.25">
      <c r="A2821" s="74"/>
    </row>
    <row r="2822" spans="1:1" x14ac:dyDescent="0.25">
      <c r="A2822" s="74"/>
    </row>
    <row r="2823" spans="1:1" x14ac:dyDescent="0.25">
      <c r="A2823" s="74"/>
    </row>
    <row r="2824" spans="1:1" x14ac:dyDescent="0.25">
      <c r="A2824" s="74"/>
    </row>
    <row r="2825" spans="1:1" x14ac:dyDescent="0.25">
      <c r="A2825" s="74"/>
    </row>
    <row r="2826" spans="1:1" x14ac:dyDescent="0.25">
      <c r="A2826" s="74"/>
    </row>
    <row r="2827" spans="1:1" x14ac:dyDescent="0.25">
      <c r="A2827" s="74"/>
    </row>
    <row r="2828" spans="1:1" x14ac:dyDescent="0.25">
      <c r="A2828" s="74"/>
    </row>
    <row r="2829" spans="1:1" x14ac:dyDescent="0.25">
      <c r="A2829" s="74"/>
    </row>
    <row r="2830" spans="1:1" x14ac:dyDescent="0.25">
      <c r="A2830" s="74"/>
    </row>
    <row r="2831" spans="1:1" x14ac:dyDescent="0.25">
      <c r="A2831" s="74"/>
    </row>
    <row r="2832" spans="1:1" x14ac:dyDescent="0.25">
      <c r="A2832" s="74"/>
    </row>
    <row r="2833" spans="1:1" x14ac:dyDescent="0.25">
      <c r="A2833" s="74"/>
    </row>
    <row r="2834" spans="1:1" x14ac:dyDescent="0.25">
      <c r="A2834" s="74"/>
    </row>
    <row r="2835" spans="1:1" x14ac:dyDescent="0.25">
      <c r="A2835" s="74"/>
    </row>
    <row r="2836" spans="1:1" x14ac:dyDescent="0.25">
      <c r="A2836" s="74"/>
    </row>
    <row r="2837" spans="1:1" x14ac:dyDescent="0.25">
      <c r="A2837" s="74"/>
    </row>
    <row r="2838" spans="1:1" x14ac:dyDescent="0.25">
      <c r="A2838" s="74"/>
    </row>
    <row r="2839" spans="1:1" x14ac:dyDescent="0.25">
      <c r="A2839" s="74"/>
    </row>
    <row r="2840" spans="1:1" x14ac:dyDescent="0.25">
      <c r="A2840" s="74"/>
    </row>
    <row r="2841" spans="1:1" x14ac:dyDescent="0.25">
      <c r="A2841" s="74"/>
    </row>
    <row r="2842" spans="1:1" x14ac:dyDescent="0.25">
      <c r="A2842" s="74"/>
    </row>
    <row r="2843" spans="1:1" x14ac:dyDescent="0.25">
      <c r="A2843" s="74"/>
    </row>
    <row r="2844" spans="1:1" x14ac:dyDescent="0.25">
      <c r="A2844" s="74"/>
    </row>
    <row r="2845" spans="1:1" x14ac:dyDescent="0.25">
      <c r="A2845" s="74"/>
    </row>
    <row r="2846" spans="1:1" x14ac:dyDescent="0.25">
      <c r="A2846" s="74"/>
    </row>
    <row r="2847" spans="1:1" x14ac:dyDescent="0.25">
      <c r="A2847" s="74"/>
    </row>
    <row r="2848" spans="1:1" x14ac:dyDescent="0.25">
      <c r="A2848" s="74"/>
    </row>
    <row r="2849" spans="1:1" x14ac:dyDescent="0.25">
      <c r="A2849" s="74"/>
    </row>
    <row r="2850" spans="1:1" x14ac:dyDescent="0.25">
      <c r="A2850" s="74"/>
    </row>
    <row r="2851" spans="1:1" x14ac:dyDescent="0.25">
      <c r="A2851" s="74"/>
    </row>
    <row r="2852" spans="1:1" x14ac:dyDescent="0.25">
      <c r="A2852" s="74"/>
    </row>
    <row r="2853" spans="1:1" x14ac:dyDescent="0.25">
      <c r="A2853" s="74"/>
    </row>
    <row r="2854" spans="1:1" x14ac:dyDescent="0.25">
      <c r="A2854" s="74"/>
    </row>
    <row r="2855" spans="1:1" x14ac:dyDescent="0.25">
      <c r="A2855" s="74"/>
    </row>
    <row r="2856" spans="1:1" x14ac:dyDescent="0.25">
      <c r="A2856" s="74"/>
    </row>
    <row r="2857" spans="1:1" x14ac:dyDescent="0.25">
      <c r="A2857" s="74"/>
    </row>
    <row r="2858" spans="1:1" x14ac:dyDescent="0.25">
      <c r="A2858" s="74"/>
    </row>
    <row r="2859" spans="1:1" x14ac:dyDescent="0.25">
      <c r="A2859" s="74"/>
    </row>
    <row r="2860" spans="1:1" x14ac:dyDescent="0.25">
      <c r="A2860" s="74"/>
    </row>
    <row r="2861" spans="1:1" x14ac:dyDescent="0.25">
      <c r="A2861" s="74"/>
    </row>
    <row r="2862" spans="1:1" x14ac:dyDescent="0.25">
      <c r="A2862" s="74"/>
    </row>
    <row r="2863" spans="1:1" x14ac:dyDescent="0.25">
      <c r="A2863" s="74"/>
    </row>
    <row r="2864" spans="1:1" x14ac:dyDescent="0.25">
      <c r="A2864" s="74"/>
    </row>
    <row r="2865" spans="1:1" x14ac:dyDescent="0.25">
      <c r="A2865" s="74"/>
    </row>
    <row r="2866" spans="1:1" x14ac:dyDescent="0.25">
      <c r="A2866" s="74"/>
    </row>
    <row r="2867" spans="1:1" x14ac:dyDescent="0.25">
      <c r="A2867" s="74"/>
    </row>
    <row r="2868" spans="1:1" x14ac:dyDescent="0.25">
      <c r="A2868" s="74"/>
    </row>
    <row r="2869" spans="1:1" x14ac:dyDescent="0.25">
      <c r="A2869" s="74"/>
    </row>
    <row r="2870" spans="1:1" x14ac:dyDescent="0.25">
      <c r="A2870" s="74"/>
    </row>
    <row r="2871" spans="1:1" x14ac:dyDescent="0.25">
      <c r="A2871" s="74"/>
    </row>
    <row r="2872" spans="1:1" x14ac:dyDescent="0.25">
      <c r="A2872" s="74"/>
    </row>
    <row r="2873" spans="1:1" x14ac:dyDescent="0.25">
      <c r="A2873" s="74"/>
    </row>
    <row r="2874" spans="1:1" x14ac:dyDescent="0.25">
      <c r="A2874" s="74"/>
    </row>
    <row r="2875" spans="1:1" x14ac:dyDescent="0.25">
      <c r="A2875" s="74"/>
    </row>
    <row r="2876" spans="1:1" x14ac:dyDescent="0.25">
      <c r="A2876" s="74"/>
    </row>
    <row r="2877" spans="1:1" x14ac:dyDescent="0.25">
      <c r="A2877" s="74"/>
    </row>
    <row r="2878" spans="1:1" x14ac:dyDescent="0.25">
      <c r="A2878" s="74"/>
    </row>
    <row r="2879" spans="1:1" x14ac:dyDescent="0.25">
      <c r="A2879" s="74"/>
    </row>
    <row r="2880" spans="1:1" x14ac:dyDescent="0.25">
      <c r="A2880" s="74"/>
    </row>
    <row r="2881" spans="1:1" x14ac:dyDescent="0.25">
      <c r="A2881" s="74"/>
    </row>
    <row r="2882" spans="1:1" x14ac:dyDescent="0.25">
      <c r="A2882" s="74"/>
    </row>
    <row r="2883" spans="1:1" x14ac:dyDescent="0.25">
      <c r="A2883" s="74"/>
    </row>
    <row r="2884" spans="1:1" x14ac:dyDescent="0.25">
      <c r="A2884" s="74"/>
    </row>
    <row r="2885" spans="1:1" x14ac:dyDescent="0.25">
      <c r="A2885" s="74"/>
    </row>
    <row r="2886" spans="1:1" x14ac:dyDescent="0.25">
      <c r="A2886" s="74"/>
    </row>
    <row r="2887" spans="1:1" x14ac:dyDescent="0.25">
      <c r="A2887" s="74"/>
    </row>
    <row r="2888" spans="1:1" x14ac:dyDescent="0.25">
      <c r="A2888" s="74"/>
    </row>
    <row r="2889" spans="1:1" x14ac:dyDescent="0.25">
      <c r="A2889" s="74"/>
    </row>
    <row r="2890" spans="1:1" x14ac:dyDescent="0.25">
      <c r="A2890" s="74"/>
    </row>
    <row r="2891" spans="1:1" x14ac:dyDescent="0.25">
      <c r="A2891" s="74"/>
    </row>
    <row r="2892" spans="1:1" x14ac:dyDescent="0.25">
      <c r="A2892" s="74"/>
    </row>
    <row r="2893" spans="1:1" x14ac:dyDescent="0.25">
      <c r="A2893" s="74"/>
    </row>
    <row r="2894" spans="1:1" x14ac:dyDescent="0.25">
      <c r="A2894" s="74"/>
    </row>
    <row r="2895" spans="1:1" x14ac:dyDescent="0.25">
      <c r="A2895" s="74"/>
    </row>
    <row r="2896" spans="1:1" x14ac:dyDescent="0.25">
      <c r="A2896" s="74"/>
    </row>
    <row r="2897" spans="1:1" x14ac:dyDescent="0.25">
      <c r="A2897" s="74"/>
    </row>
    <row r="2898" spans="1:1" x14ac:dyDescent="0.25">
      <c r="A2898" s="74"/>
    </row>
    <row r="2899" spans="1:1" x14ac:dyDescent="0.25">
      <c r="A2899" s="74"/>
    </row>
    <row r="2900" spans="1:1" x14ac:dyDescent="0.25">
      <c r="A2900" s="74"/>
    </row>
    <row r="2901" spans="1:1" x14ac:dyDescent="0.25">
      <c r="A2901" s="74"/>
    </row>
    <row r="2902" spans="1:1" x14ac:dyDescent="0.25">
      <c r="A2902" s="74"/>
    </row>
    <row r="2903" spans="1:1" x14ac:dyDescent="0.25">
      <c r="A2903" s="74"/>
    </row>
    <row r="2904" spans="1:1" x14ac:dyDescent="0.25">
      <c r="A2904" s="74"/>
    </row>
    <row r="2905" spans="1:1" x14ac:dyDescent="0.25">
      <c r="A2905" s="74"/>
    </row>
    <row r="2906" spans="1:1" x14ac:dyDescent="0.25">
      <c r="A2906" s="74"/>
    </row>
    <row r="2907" spans="1:1" x14ac:dyDescent="0.25">
      <c r="A2907" s="74"/>
    </row>
    <row r="2908" spans="1:1" x14ac:dyDescent="0.25">
      <c r="A2908" s="74"/>
    </row>
    <row r="2909" spans="1:1" x14ac:dyDescent="0.25">
      <c r="A2909" s="74"/>
    </row>
    <row r="2910" spans="1:1" x14ac:dyDescent="0.25">
      <c r="A2910" s="74"/>
    </row>
    <row r="2911" spans="1:1" x14ac:dyDescent="0.25">
      <c r="A2911" s="74"/>
    </row>
    <row r="2912" spans="1:1" x14ac:dyDescent="0.25">
      <c r="A2912" s="74"/>
    </row>
    <row r="2913" spans="1:1" x14ac:dyDescent="0.25">
      <c r="A2913" s="74"/>
    </row>
    <row r="2914" spans="1:1" x14ac:dyDescent="0.25">
      <c r="A2914" s="74"/>
    </row>
    <row r="2915" spans="1:1" x14ac:dyDescent="0.25">
      <c r="A2915" s="74"/>
    </row>
    <row r="2916" spans="1:1" x14ac:dyDescent="0.25">
      <c r="A2916" s="74"/>
    </row>
    <row r="2917" spans="1:1" x14ac:dyDescent="0.25">
      <c r="A2917" s="74"/>
    </row>
    <row r="2918" spans="1:1" x14ac:dyDescent="0.25">
      <c r="A2918" s="74"/>
    </row>
    <row r="2919" spans="1:1" x14ac:dyDescent="0.25">
      <c r="A2919" s="74"/>
    </row>
    <row r="2920" spans="1:1" x14ac:dyDescent="0.25">
      <c r="A2920" s="74"/>
    </row>
    <row r="2921" spans="1:1" x14ac:dyDescent="0.25">
      <c r="A2921" s="74"/>
    </row>
    <row r="2922" spans="1:1" x14ac:dyDescent="0.25">
      <c r="A2922" s="74"/>
    </row>
    <row r="2923" spans="1:1" x14ac:dyDescent="0.25">
      <c r="A2923" s="74"/>
    </row>
    <row r="2924" spans="1:1" x14ac:dyDescent="0.25">
      <c r="A2924" s="74"/>
    </row>
    <row r="2925" spans="1:1" x14ac:dyDescent="0.25">
      <c r="A2925" s="74"/>
    </row>
    <row r="2926" spans="1:1" x14ac:dyDescent="0.25">
      <c r="A2926" s="74"/>
    </row>
    <row r="2927" spans="1:1" x14ac:dyDescent="0.25">
      <c r="A2927" s="74"/>
    </row>
    <row r="2928" spans="1:1" x14ac:dyDescent="0.25">
      <c r="A2928" s="74"/>
    </row>
    <row r="2929" spans="1:1" x14ac:dyDescent="0.25">
      <c r="A2929" s="74"/>
    </row>
    <row r="2930" spans="1:1" x14ac:dyDescent="0.25">
      <c r="A2930" s="74"/>
    </row>
    <row r="2931" spans="1:1" x14ac:dyDescent="0.25">
      <c r="A2931" s="74"/>
    </row>
    <row r="2932" spans="1:1" x14ac:dyDescent="0.25">
      <c r="A2932" s="74"/>
    </row>
    <row r="2933" spans="1:1" x14ac:dyDescent="0.25">
      <c r="A2933" s="74"/>
    </row>
    <row r="2934" spans="1:1" x14ac:dyDescent="0.25">
      <c r="A2934" s="74"/>
    </row>
    <row r="2935" spans="1:1" x14ac:dyDescent="0.25">
      <c r="A2935" s="74"/>
    </row>
    <row r="2936" spans="1:1" x14ac:dyDescent="0.25">
      <c r="A2936" s="74"/>
    </row>
    <row r="2937" spans="1:1" x14ac:dyDescent="0.25">
      <c r="A2937" s="74"/>
    </row>
    <row r="2938" spans="1:1" x14ac:dyDescent="0.25">
      <c r="A2938" s="74"/>
    </row>
    <row r="2939" spans="1:1" x14ac:dyDescent="0.25">
      <c r="A2939" s="74"/>
    </row>
    <row r="2940" spans="1:1" x14ac:dyDescent="0.25">
      <c r="A2940" s="74"/>
    </row>
    <row r="2941" spans="1:1" x14ac:dyDescent="0.25">
      <c r="A2941" s="74"/>
    </row>
    <row r="2942" spans="1:1" x14ac:dyDescent="0.25">
      <c r="A2942" s="74"/>
    </row>
    <row r="2943" spans="1:1" x14ac:dyDescent="0.25">
      <c r="A2943" s="74"/>
    </row>
    <row r="2944" spans="1:1" x14ac:dyDescent="0.25">
      <c r="A2944" s="74"/>
    </row>
    <row r="2945" spans="1:1" x14ac:dyDescent="0.25">
      <c r="A2945" s="74"/>
    </row>
    <row r="2946" spans="1:1" x14ac:dyDescent="0.25">
      <c r="A2946" s="74"/>
    </row>
    <row r="2947" spans="1:1" x14ac:dyDescent="0.25">
      <c r="A2947" s="74"/>
    </row>
    <row r="2948" spans="1:1" x14ac:dyDescent="0.25">
      <c r="A2948" s="74"/>
    </row>
    <row r="2949" spans="1:1" x14ac:dyDescent="0.25">
      <c r="A2949" s="74"/>
    </row>
    <row r="2950" spans="1:1" x14ac:dyDescent="0.25">
      <c r="A2950" s="74"/>
    </row>
    <row r="2951" spans="1:1" x14ac:dyDescent="0.25">
      <c r="A2951" s="74"/>
    </row>
    <row r="2952" spans="1:1" x14ac:dyDescent="0.25">
      <c r="A2952" s="74"/>
    </row>
    <row r="2953" spans="1:1" x14ac:dyDescent="0.25">
      <c r="A2953" s="74"/>
    </row>
    <row r="2954" spans="1:1" x14ac:dyDescent="0.25">
      <c r="A2954" s="74"/>
    </row>
    <row r="2955" spans="1:1" x14ac:dyDescent="0.25">
      <c r="A2955" s="74"/>
    </row>
    <row r="2956" spans="1:1" x14ac:dyDescent="0.25">
      <c r="A2956" s="74"/>
    </row>
    <row r="2957" spans="1:1" x14ac:dyDescent="0.25">
      <c r="A2957" s="74"/>
    </row>
    <row r="2958" spans="1:1" x14ac:dyDescent="0.25">
      <c r="A2958" s="74"/>
    </row>
    <row r="2959" spans="1:1" x14ac:dyDescent="0.25">
      <c r="A2959" s="74"/>
    </row>
    <row r="2960" spans="1:1" x14ac:dyDescent="0.25">
      <c r="A2960" s="74"/>
    </row>
    <row r="2961" spans="1:1" x14ac:dyDescent="0.25">
      <c r="A2961" s="74"/>
    </row>
    <row r="2962" spans="1:1" x14ac:dyDescent="0.25">
      <c r="A2962" s="74"/>
    </row>
    <row r="2963" spans="1:1" x14ac:dyDescent="0.25">
      <c r="A2963" s="74"/>
    </row>
    <row r="2964" spans="1:1" x14ac:dyDescent="0.25">
      <c r="A2964" s="74"/>
    </row>
    <row r="2965" spans="1:1" x14ac:dyDescent="0.25">
      <c r="A2965" s="74"/>
    </row>
    <row r="2966" spans="1:1" x14ac:dyDescent="0.25">
      <c r="A2966" s="74"/>
    </row>
    <row r="2967" spans="1:1" x14ac:dyDescent="0.25">
      <c r="A2967" s="74"/>
    </row>
    <row r="2968" spans="1:1" x14ac:dyDescent="0.25">
      <c r="A2968" s="74"/>
    </row>
    <row r="2969" spans="1:1" x14ac:dyDescent="0.25">
      <c r="A2969" s="74"/>
    </row>
    <row r="2970" spans="1:1" x14ac:dyDescent="0.25">
      <c r="A2970" s="74"/>
    </row>
    <row r="2971" spans="1:1" x14ac:dyDescent="0.25">
      <c r="A2971" s="74"/>
    </row>
    <row r="2972" spans="1:1" x14ac:dyDescent="0.25">
      <c r="A2972" s="74"/>
    </row>
    <row r="2973" spans="1:1" x14ac:dyDescent="0.25">
      <c r="A2973" s="74"/>
    </row>
    <row r="2974" spans="1:1" x14ac:dyDescent="0.25">
      <c r="A2974" s="74"/>
    </row>
    <row r="2975" spans="1:1" x14ac:dyDescent="0.25">
      <c r="A2975" s="74"/>
    </row>
    <row r="2976" spans="1:1" x14ac:dyDescent="0.25">
      <c r="A2976" s="74"/>
    </row>
    <row r="2977" spans="1:1" x14ac:dyDescent="0.25">
      <c r="A2977" s="74"/>
    </row>
    <row r="2978" spans="1:1" x14ac:dyDescent="0.25">
      <c r="A2978" s="74"/>
    </row>
    <row r="2979" spans="1:1" x14ac:dyDescent="0.25">
      <c r="A2979" s="74"/>
    </row>
    <row r="2980" spans="1:1" x14ac:dyDescent="0.25">
      <c r="A2980" s="74"/>
    </row>
    <row r="2981" spans="1:1" x14ac:dyDescent="0.25">
      <c r="A2981" s="74"/>
    </row>
    <row r="2982" spans="1:1" x14ac:dyDescent="0.25">
      <c r="A2982" s="74"/>
    </row>
    <row r="2983" spans="1:1" x14ac:dyDescent="0.25">
      <c r="A2983" s="74"/>
    </row>
    <row r="2984" spans="1:1" x14ac:dyDescent="0.25">
      <c r="A2984" s="74"/>
    </row>
    <row r="2985" spans="1:1" x14ac:dyDescent="0.25">
      <c r="A2985" s="74"/>
    </row>
    <row r="2986" spans="1:1" x14ac:dyDescent="0.25">
      <c r="A2986" s="74"/>
    </row>
    <row r="2987" spans="1:1" x14ac:dyDescent="0.25">
      <c r="A2987" s="74"/>
    </row>
    <row r="2988" spans="1:1" x14ac:dyDescent="0.25">
      <c r="A2988" s="74"/>
    </row>
    <row r="2989" spans="1:1" x14ac:dyDescent="0.25">
      <c r="A2989" s="74"/>
    </row>
    <row r="2990" spans="1:1" x14ac:dyDescent="0.25">
      <c r="A2990" s="74"/>
    </row>
    <row r="2991" spans="1:1" x14ac:dyDescent="0.25">
      <c r="A2991" s="74"/>
    </row>
    <row r="2992" spans="1:1" x14ac:dyDescent="0.25">
      <c r="A2992" s="74"/>
    </row>
    <row r="2993" spans="1:1" x14ac:dyDescent="0.25">
      <c r="A2993" s="74"/>
    </row>
    <row r="2994" spans="1:1" x14ac:dyDescent="0.25">
      <c r="A2994" s="74"/>
    </row>
    <row r="2995" spans="1:1" x14ac:dyDescent="0.25">
      <c r="A2995" s="74"/>
    </row>
    <row r="2996" spans="1:1" x14ac:dyDescent="0.25">
      <c r="A2996" s="74"/>
    </row>
    <row r="2997" spans="1:1" x14ac:dyDescent="0.25">
      <c r="A2997" s="74"/>
    </row>
    <row r="2998" spans="1:1" x14ac:dyDescent="0.25">
      <c r="A2998" s="74"/>
    </row>
    <row r="2999" spans="1:1" x14ac:dyDescent="0.25">
      <c r="A2999" s="74"/>
    </row>
    <row r="3000" spans="1:1" x14ac:dyDescent="0.25">
      <c r="A3000" s="74"/>
    </row>
    <row r="3001" spans="1:1" x14ac:dyDescent="0.25">
      <c r="A3001" s="74"/>
    </row>
    <row r="3002" spans="1:1" x14ac:dyDescent="0.25">
      <c r="A3002" s="74"/>
    </row>
    <row r="3003" spans="1:1" x14ac:dyDescent="0.25">
      <c r="A3003" s="74"/>
    </row>
    <row r="3004" spans="1:1" x14ac:dyDescent="0.25">
      <c r="A3004" s="74"/>
    </row>
    <row r="3005" spans="1:1" x14ac:dyDescent="0.25">
      <c r="A3005" s="74"/>
    </row>
    <row r="3006" spans="1:1" x14ac:dyDescent="0.25">
      <c r="A3006" s="74"/>
    </row>
    <row r="3007" spans="1:1" x14ac:dyDescent="0.25">
      <c r="A3007" s="74"/>
    </row>
    <row r="3008" spans="1:1" x14ac:dyDescent="0.25">
      <c r="A3008" s="74"/>
    </row>
    <row r="3009" spans="1:1" x14ac:dyDescent="0.25">
      <c r="A3009" s="74"/>
    </row>
    <row r="3010" spans="1:1" x14ac:dyDescent="0.25">
      <c r="A3010" s="74"/>
    </row>
    <row r="3011" spans="1:1" x14ac:dyDescent="0.25">
      <c r="A3011" s="74"/>
    </row>
    <row r="3012" spans="1:1" x14ac:dyDescent="0.25">
      <c r="A3012" s="74"/>
    </row>
    <row r="3013" spans="1:1" x14ac:dyDescent="0.25">
      <c r="A3013" s="74"/>
    </row>
    <row r="3014" spans="1:1" x14ac:dyDescent="0.25">
      <c r="A3014" s="74"/>
    </row>
    <row r="3015" spans="1:1" x14ac:dyDescent="0.25">
      <c r="A3015" s="74"/>
    </row>
    <row r="3016" spans="1:1" x14ac:dyDescent="0.25">
      <c r="A3016" s="74"/>
    </row>
    <row r="3017" spans="1:1" x14ac:dyDescent="0.25">
      <c r="A3017" s="74"/>
    </row>
    <row r="3018" spans="1:1" x14ac:dyDescent="0.25">
      <c r="A3018" s="74"/>
    </row>
    <row r="3019" spans="1:1" x14ac:dyDescent="0.25">
      <c r="A3019" s="74"/>
    </row>
    <row r="3020" spans="1:1" x14ac:dyDescent="0.25">
      <c r="A3020" s="74"/>
    </row>
    <row r="3021" spans="1:1" x14ac:dyDescent="0.25">
      <c r="A3021" s="74"/>
    </row>
    <row r="3022" spans="1:1" x14ac:dyDescent="0.25">
      <c r="A3022" s="74"/>
    </row>
    <row r="3023" spans="1:1" x14ac:dyDescent="0.25">
      <c r="A3023" s="74"/>
    </row>
    <row r="3024" spans="1:1" x14ac:dyDescent="0.25">
      <c r="A3024" s="74"/>
    </row>
    <row r="3025" spans="1:1" x14ac:dyDescent="0.25">
      <c r="A3025" s="74"/>
    </row>
    <row r="3026" spans="1:1" x14ac:dyDescent="0.25">
      <c r="A3026" s="74"/>
    </row>
    <row r="3027" spans="1:1" x14ac:dyDescent="0.25">
      <c r="A3027" s="74"/>
    </row>
    <row r="3028" spans="1:1" x14ac:dyDescent="0.25">
      <c r="A3028" s="74"/>
    </row>
    <row r="3029" spans="1:1" x14ac:dyDescent="0.25">
      <c r="A3029" s="74"/>
    </row>
    <row r="3030" spans="1:1" x14ac:dyDescent="0.25">
      <c r="A3030" s="74"/>
    </row>
    <row r="3031" spans="1:1" x14ac:dyDescent="0.25">
      <c r="A3031" s="74"/>
    </row>
    <row r="3032" spans="1:1" x14ac:dyDescent="0.25">
      <c r="A3032" s="74"/>
    </row>
    <row r="3033" spans="1:1" x14ac:dyDescent="0.25">
      <c r="A3033" s="74"/>
    </row>
    <row r="3034" spans="1:1" x14ac:dyDescent="0.25">
      <c r="A3034" s="74"/>
    </row>
    <row r="3035" spans="1:1" x14ac:dyDescent="0.25">
      <c r="A3035" s="74"/>
    </row>
    <row r="3036" spans="1:1" x14ac:dyDescent="0.25">
      <c r="A3036" s="74"/>
    </row>
    <row r="3037" spans="1:1" x14ac:dyDescent="0.25">
      <c r="A3037" s="74"/>
    </row>
    <row r="3038" spans="1:1" x14ac:dyDescent="0.25">
      <c r="A3038" s="74"/>
    </row>
    <row r="3039" spans="1:1" x14ac:dyDescent="0.25">
      <c r="A3039" s="74"/>
    </row>
    <row r="3040" spans="1:1" x14ac:dyDescent="0.25">
      <c r="A3040" s="74"/>
    </row>
    <row r="3041" spans="1:1" x14ac:dyDescent="0.25">
      <c r="A3041" s="74"/>
    </row>
    <row r="3042" spans="1:1" x14ac:dyDescent="0.25">
      <c r="A3042" s="74"/>
    </row>
    <row r="3043" spans="1:1" x14ac:dyDescent="0.25">
      <c r="A3043" s="74"/>
    </row>
    <row r="3044" spans="1:1" x14ac:dyDescent="0.25">
      <c r="A3044" s="74"/>
    </row>
    <row r="3045" spans="1:1" x14ac:dyDescent="0.25">
      <c r="A3045" s="74"/>
    </row>
    <row r="3046" spans="1:1" x14ac:dyDescent="0.25">
      <c r="A3046" s="74"/>
    </row>
    <row r="3047" spans="1:1" x14ac:dyDescent="0.25">
      <c r="A3047" s="74"/>
    </row>
    <row r="3048" spans="1:1" x14ac:dyDescent="0.25">
      <c r="A3048" s="74"/>
    </row>
    <row r="3049" spans="1:1" x14ac:dyDescent="0.25">
      <c r="A3049" s="74"/>
    </row>
    <row r="3050" spans="1:1" x14ac:dyDescent="0.25">
      <c r="A3050" s="74"/>
    </row>
    <row r="3051" spans="1:1" x14ac:dyDescent="0.25">
      <c r="A3051" s="74"/>
    </row>
    <row r="3052" spans="1:1" x14ac:dyDescent="0.25">
      <c r="A3052" s="74"/>
    </row>
    <row r="3053" spans="1:1" x14ac:dyDescent="0.25">
      <c r="A3053" s="74"/>
    </row>
    <row r="3054" spans="1:1" x14ac:dyDescent="0.25">
      <c r="A3054" s="74"/>
    </row>
    <row r="3055" spans="1:1" x14ac:dyDescent="0.25">
      <c r="A3055" s="74"/>
    </row>
    <row r="3056" spans="1:1" x14ac:dyDescent="0.25">
      <c r="A3056" s="74"/>
    </row>
    <row r="3057" spans="1:1" x14ac:dyDescent="0.25">
      <c r="A3057" s="74"/>
    </row>
    <row r="3058" spans="1:1" x14ac:dyDescent="0.25">
      <c r="A3058" s="74"/>
    </row>
    <row r="3059" spans="1:1" x14ac:dyDescent="0.25">
      <c r="A3059" s="74"/>
    </row>
    <row r="3060" spans="1:1" x14ac:dyDescent="0.25">
      <c r="A3060" s="74"/>
    </row>
    <row r="3061" spans="1:1" x14ac:dyDescent="0.25">
      <c r="A3061" s="74"/>
    </row>
    <row r="3062" spans="1:1" x14ac:dyDescent="0.25">
      <c r="A3062" s="74"/>
    </row>
    <row r="3063" spans="1:1" x14ac:dyDescent="0.25">
      <c r="A3063" s="74"/>
    </row>
    <row r="3064" spans="1:1" x14ac:dyDescent="0.25">
      <c r="A3064" s="74"/>
    </row>
    <row r="3065" spans="1:1" x14ac:dyDescent="0.25">
      <c r="A3065" s="74"/>
    </row>
    <row r="3066" spans="1:1" x14ac:dyDescent="0.25">
      <c r="A3066" s="74"/>
    </row>
    <row r="3067" spans="1:1" x14ac:dyDescent="0.25">
      <c r="A3067" s="74"/>
    </row>
    <row r="3068" spans="1:1" x14ac:dyDescent="0.25">
      <c r="A3068" s="74"/>
    </row>
    <row r="3069" spans="1:1" x14ac:dyDescent="0.25">
      <c r="A3069" s="74"/>
    </row>
    <row r="3070" spans="1:1" x14ac:dyDescent="0.25">
      <c r="A3070" s="74"/>
    </row>
    <row r="3071" spans="1:1" x14ac:dyDescent="0.25">
      <c r="A3071" s="74"/>
    </row>
    <row r="3072" spans="1:1" x14ac:dyDescent="0.25">
      <c r="A3072" s="74"/>
    </row>
    <row r="3073" spans="1:1" x14ac:dyDescent="0.25">
      <c r="A3073" s="74"/>
    </row>
    <row r="3074" spans="1:1" x14ac:dyDescent="0.25">
      <c r="A3074" s="74"/>
    </row>
    <row r="3075" spans="1:1" x14ac:dyDescent="0.25">
      <c r="A3075" s="74"/>
    </row>
    <row r="3076" spans="1:1" x14ac:dyDescent="0.25">
      <c r="A3076" s="74"/>
    </row>
    <row r="3077" spans="1:1" x14ac:dyDescent="0.25">
      <c r="A3077" s="74"/>
    </row>
    <row r="3078" spans="1:1" x14ac:dyDescent="0.25">
      <c r="A3078" s="74"/>
    </row>
    <row r="3079" spans="1:1" x14ac:dyDescent="0.25">
      <c r="A3079" s="74"/>
    </row>
    <row r="3080" spans="1:1" x14ac:dyDescent="0.25">
      <c r="A3080" s="74"/>
    </row>
    <row r="3081" spans="1:1" x14ac:dyDescent="0.25">
      <c r="A3081" s="74"/>
    </row>
    <row r="3082" spans="1:1" x14ac:dyDescent="0.25">
      <c r="A3082" s="74"/>
    </row>
    <row r="3083" spans="1:1" x14ac:dyDescent="0.25">
      <c r="A3083" s="74"/>
    </row>
    <row r="3084" spans="1:1" x14ac:dyDescent="0.25">
      <c r="A3084" s="74"/>
    </row>
    <row r="3085" spans="1:1" x14ac:dyDescent="0.25">
      <c r="A3085" s="74"/>
    </row>
    <row r="3086" spans="1:1" x14ac:dyDescent="0.25">
      <c r="A3086" s="74"/>
    </row>
    <row r="3087" spans="1:1" x14ac:dyDescent="0.25">
      <c r="A3087" s="74"/>
    </row>
    <row r="3088" spans="1:1" x14ac:dyDescent="0.25">
      <c r="A3088" s="74"/>
    </row>
    <row r="3089" spans="1:1" x14ac:dyDescent="0.25">
      <c r="A3089" s="74"/>
    </row>
    <row r="3090" spans="1:1" x14ac:dyDescent="0.25">
      <c r="A3090" s="74"/>
    </row>
    <row r="3091" spans="1:1" x14ac:dyDescent="0.25">
      <c r="A3091" s="74"/>
    </row>
    <row r="3092" spans="1:1" x14ac:dyDescent="0.25">
      <c r="A3092" s="74"/>
    </row>
    <row r="3093" spans="1:1" x14ac:dyDescent="0.25">
      <c r="A3093" s="74"/>
    </row>
    <row r="3094" spans="1:1" x14ac:dyDescent="0.25">
      <c r="A3094" s="74"/>
    </row>
    <row r="3095" spans="1:1" x14ac:dyDescent="0.25">
      <c r="A3095" s="74"/>
    </row>
    <row r="3096" spans="1:1" x14ac:dyDescent="0.25">
      <c r="A3096" s="74"/>
    </row>
    <row r="3097" spans="1:1" x14ac:dyDescent="0.25">
      <c r="A3097" s="74"/>
    </row>
    <row r="3098" spans="1:1" x14ac:dyDescent="0.25">
      <c r="A3098" s="74"/>
    </row>
    <row r="3099" spans="1:1" x14ac:dyDescent="0.25">
      <c r="A3099" s="74"/>
    </row>
    <row r="3100" spans="1:1" x14ac:dyDescent="0.25">
      <c r="A3100" s="74"/>
    </row>
    <row r="3101" spans="1:1" x14ac:dyDescent="0.25">
      <c r="A3101" s="74"/>
    </row>
    <row r="3102" spans="1:1" x14ac:dyDescent="0.25">
      <c r="A3102" s="74"/>
    </row>
    <row r="3103" spans="1:1" x14ac:dyDescent="0.25">
      <c r="A3103" s="74"/>
    </row>
    <row r="3104" spans="1:1" x14ac:dyDescent="0.25">
      <c r="A3104" s="74"/>
    </row>
    <row r="3105" spans="1:1" x14ac:dyDescent="0.25">
      <c r="A3105" s="74"/>
    </row>
    <row r="3106" spans="1:1" x14ac:dyDescent="0.25">
      <c r="A3106" s="74"/>
    </row>
    <row r="3107" spans="1:1" x14ac:dyDescent="0.25">
      <c r="A3107" s="74"/>
    </row>
    <row r="3108" spans="1:1" x14ac:dyDescent="0.25">
      <c r="A3108" s="74"/>
    </row>
    <row r="3109" spans="1:1" x14ac:dyDescent="0.25">
      <c r="A3109" s="74"/>
    </row>
    <row r="3110" spans="1:1" x14ac:dyDescent="0.25">
      <c r="A3110" s="74"/>
    </row>
    <row r="3111" spans="1:1" x14ac:dyDescent="0.25">
      <c r="A3111" s="74"/>
    </row>
    <row r="3112" spans="1:1" x14ac:dyDescent="0.25">
      <c r="A3112" s="74"/>
    </row>
    <row r="3113" spans="1:1" x14ac:dyDescent="0.25">
      <c r="A3113" s="74"/>
    </row>
    <row r="3114" spans="1:1" x14ac:dyDescent="0.25">
      <c r="A3114" s="74"/>
    </row>
    <row r="3115" spans="1:1" x14ac:dyDescent="0.25">
      <c r="A3115" s="74"/>
    </row>
    <row r="3116" spans="1:1" x14ac:dyDescent="0.25">
      <c r="A3116" s="74"/>
    </row>
    <row r="3117" spans="1:1" x14ac:dyDescent="0.25">
      <c r="A3117" s="74"/>
    </row>
    <row r="3118" spans="1:1" x14ac:dyDescent="0.25">
      <c r="A3118" s="74"/>
    </row>
    <row r="3119" spans="1:1" x14ac:dyDescent="0.25">
      <c r="A3119" s="74"/>
    </row>
    <row r="3120" spans="1:1" x14ac:dyDescent="0.25">
      <c r="A3120" s="74"/>
    </row>
    <row r="3121" spans="1:1" x14ac:dyDescent="0.25">
      <c r="A3121" s="74"/>
    </row>
    <row r="3122" spans="1:1" x14ac:dyDescent="0.25">
      <c r="A3122" s="74"/>
    </row>
    <row r="3123" spans="1:1" x14ac:dyDescent="0.25">
      <c r="A3123" s="74"/>
    </row>
    <row r="3124" spans="1:1" x14ac:dyDescent="0.25">
      <c r="A3124" s="74"/>
    </row>
    <row r="3125" spans="1:1" x14ac:dyDescent="0.25">
      <c r="A3125" s="74"/>
    </row>
    <row r="3126" spans="1:1" x14ac:dyDescent="0.25">
      <c r="A3126" s="74"/>
    </row>
    <row r="3127" spans="1:1" x14ac:dyDescent="0.25">
      <c r="A3127" s="74"/>
    </row>
    <row r="3128" spans="1:1" x14ac:dyDescent="0.25">
      <c r="A3128" s="74"/>
    </row>
    <row r="3129" spans="1:1" x14ac:dyDescent="0.25">
      <c r="A3129" s="74"/>
    </row>
    <row r="3130" spans="1:1" x14ac:dyDescent="0.25">
      <c r="A3130" s="74"/>
    </row>
    <row r="3131" spans="1:1" x14ac:dyDescent="0.25">
      <c r="A3131" s="74"/>
    </row>
    <row r="3132" spans="1:1" x14ac:dyDescent="0.25">
      <c r="A3132" s="74"/>
    </row>
    <row r="3133" spans="1:1" x14ac:dyDescent="0.25">
      <c r="A3133" s="74"/>
    </row>
    <row r="3134" spans="1:1" x14ac:dyDescent="0.25">
      <c r="A3134" s="74"/>
    </row>
    <row r="3135" spans="1:1" x14ac:dyDescent="0.25">
      <c r="A3135" s="74"/>
    </row>
    <row r="3136" spans="1:1" x14ac:dyDescent="0.25">
      <c r="A3136" s="74"/>
    </row>
    <row r="3137" spans="1:1" x14ac:dyDescent="0.25">
      <c r="A3137" s="74"/>
    </row>
    <row r="3138" spans="1:1" x14ac:dyDescent="0.25">
      <c r="A3138" s="74"/>
    </row>
    <row r="3139" spans="1:1" x14ac:dyDescent="0.25">
      <c r="A3139" s="74"/>
    </row>
    <row r="3140" spans="1:1" x14ac:dyDescent="0.25">
      <c r="A3140" s="74"/>
    </row>
    <row r="3141" spans="1:1" x14ac:dyDescent="0.25">
      <c r="A3141" s="74"/>
    </row>
    <row r="3142" spans="1:1" x14ac:dyDescent="0.25">
      <c r="A3142" s="74"/>
    </row>
    <row r="3143" spans="1:1" x14ac:dyDescent="0.25">
      <c r="A3143" s="74"/>
    </row>
    <row r="3144" spans="1:1" x14ac:dyDescent="0.25">
      <c r="A3144" s="74"/>
    </row>
    <row r="3145" spans="1:1" x14ac:dyDescent="0.25">
      <c r="A3145" s="74"/>
    </row>
    <row r="3146" spans="1:1" x14ac:dyDescent="0.25">
      <c r="A3146" s="74"/>
    </row>
    <row r="3147" spans="1:1" x14ac:dyDescent="0.25">
      <c r="A3147" s="74"/>
    </row>
    <row r="3148" spans="1:1" x14ac:dyDescent="0.25">
      <c r="A3148" s="74"/>
    </row>
    <row r="3149" spans="1:1" x14ac:dyDescent="0.25">
      <c r="A3149" s="74"/>
    </row>
    <row r="3150" spans="1:1" x14ac:dyDescent="0.25">
      <c r="A3150" s="74"/>
    </row>
    <row r="3151" spans="1:1" x14ac:dyDescent="0.25">
      <c r="A3151" s="74"/>
    </row>
    <row r="3152" spans="1:1" x14ac:dyDescent="0.25">
      <c r="A3152" s="74"/>
    </row>
    <row r="3153" spans="1:1" x14ac:dyDescent="0.25">
      <c r="A3153" s="74"/>
    </row>
    <row r="3154" spans="1:1" x14ac:dyDescent="0.25">
      <c r="A3154" s="74"/>
    </row>
    <row r="3155" spans="1:1" x14ac:dyDescent="0.25">
      <c r="A3155" s="74"/>
    </row>
    <row r="3156" spans="1:1" x14ac:dyDescent="0.25">
      <c r="A3156" s="74"/>
    </row>
    <row r="3157" spans="1:1" x14ac:dyDescent="0.25">
      <c r="A3157" s="74"/>
    </row>
    <row r="3158" spans="1:1" x14ac:dyDescent="0.25">
      <c r="A3158" s="74"/>
    </row>
    <row r="3159" spans="1:1" x14ac:dyDescent="0.25">
      <c r="A3159" s="74"/>
    </row>
    <row r="3160" spans="1:1" x14ac:dyDescent="0.25">
      <c r="A3160" s="74"/>
    </row>
    <row r="3161" spans="1:1" x14ac:dyDescent="0.25">
      <c r="A3161" s="74"/>
    </row>
    <row r="3162" spans="1:1" x14ac:dyDescent="0.25">
      <c r="A3162" s="74"/>
    </row>
    <row r="3163" spans="1:1" x14ac:dyDescent="0.25">
      <c r="A3163" s="74"/>
    </row>
    <row r="3164" spans="1:1" x14ac:dyDescent="0.25">
      <c r="A3164" s="74"/>
    </row>
    <row r="3165" spans="1:1" x14ac:dyDescent="0.25">
      <c r="A3165" s="74"/>
    </row>
    <row r="3166" spans="1:1" x14ac:dyDescent="0.25">
      <c r="A3166" s="74"/>
    </row>
    <row r="3167" spans="1:1" x14ac:dyDescent="0.25">
      <c r="A3167" s="74"/>
    </row>
    <row r="3168" spans="1:1" x14ac:dyDescent="0.25">
      <c r="A3168" s="74"/>
    </row>
    <row r="3169" spans="1:1" x14ac:dyDescent="0.25">
      <c r="A3169" s="74"/>
    </row>
    <row r="3170" spans="1:1" x14ac:dyDescent="0.25">
      <c r="A3170" s="74"/>
    </row>
    <row r="3171" spans="1:1" x14ac:dyDescent="0.25">
      <c r="A3171" s="74"/>
    </row>
    <row r="3172" spans="1:1" x14ac:dyDescent="0.25">
      <c r="A3172" s="74"/>
    </row>
    <row r="3173" spans="1:1" x14ac:dyDescent="0.25">
      <c r="A3173" s="74"/>
    </row>
    <row r="3174" spans="1:1" x14ac:dyDescent="0.25">
      <c r="A3174" s="74"/>
    </row>
  </sheetData>
  <sheetProtection selectLockedCells="1" selectUnlockedCells="1"/>
  <mergeCells count="16">
    <mergeCell ref="A32:G32"/>
    <mergeCell ref="G13:G24"/>
    <mergeCell ref="G25:G26"/>
    <mergeCell ref="G10:G12"/>
    <mergeCell ref="F25:F26"/>
    <mergeCell ref="E25:E26"/>
    <mergeCell ref="E13:E24"/>
    <mergeCell ref="E27:E29"/>
    <mergeCell ref="G27:G29"/>
    <mergeCell ref="G4:G9"/>
    <mergeCell ref="E4:E9"/>
    <mergeCell ref="E10:E12"/>
    <mergeCell ref="B4:B9"/>
    <mergeCell ref="B25:B26"/>
    <mergeCell ref="B13:B24"/>
    <mergeCell ref="B10:B12"/>
  </mergeCells>
  <phoneticPr fontId="12" type="noConversion"/>
  <printOptions horizontalCentered="1"/>
  <pageMargins left="0.23622047244094491" right="0.23622047244094491" top="0.74803149606299213" bottom="0.74803149606299213" header="0.31496062992125984" footer="0.31496062992125984"/>
  <pageSetup paperSize="8" scale="63" fitToHeight="2" orientation="landscape" r:id="rId1"/>
  <headerFooter>
    <oddFooter>Strona &amp;P z &amp;N</oddFooter>
  </headerFooter>
  <rowBreaks count="3" manualBreakCount="3">
    <brk id="7" max="16383" man="1"/>
    <brk id="24" max="16383" man="1"/>
    <brk id="41" max="16383" man="1"/>
  </rowBreaks>
  <colBreaks count="1" manualBreakCount="1">
    <brk id="1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5316A5-B271-447C-A821-5F8ACE9BAB0A}">
  <sheetPr>
    <pageSetUpPr fitToPage="1"/>
  </sheetPr>
  <dimension ref="A2:M25"/>
  <sheetViews>
    <sheetView view="pageBreakPreview" zoomScale="60" zoomScaleNormal="100" workbookViewId="0">
      <selection activeCell="A2" sqref="A2"/>
    </sheetView>
  </sheetViews>
  <sheetFormatPr defaultColWidth="8.88671875" defaultRowHeight="13.2" x14ac:dyDescent="0.25"/>
  <cols>
    <col min="1" max="1" width="5.44140625" style="74" customWidth="1"/>
    <col min="2" max="2" width="21.109375" style="57" customWidth="1"/>
    <col min="3" max="3" width="32.88671875" style="54" customWidth="1"/>
    <col min="4" max="4" width="15.88671875" style="57" customWidth="1"/>
    <col min="5" max="5" width="38.88671875" style="57" customWidth="1"/>
    <col min="6" max="6" width="36.33203125" style="78" customWidth="1"/>
    <col min="7" max="7" width="33.88671875" style="57" customWidth="1"/>
    <col min="8" max="8" width="15.44140625" style="57" customWidth="1"/>
    <col min="9" max="9" width="17.5546875" style="57" customWidth="1"/>
    <col min="10" max="10" width="14.6640625" style="57" customWidth="1"/>
    <col min="11" max="16384" width="8.88671875" style="57"/>
  </cols>
  <sheetData>
    <row r="2" spans="1:13" s="141" customFormat="1" ht="26.25" customHeight="1" thickBot="1" x14ac:dyDescent="0.35">
      <c r="A2" s="381" t="s">
        <v>331</v>
      </c>
      <c r="B2" s="380"/>
    </row>
    <row r="3" spans="1:13" s="142" customFormat="1" ht="13.8" thickBot="1" x14ac:dyDescent="0.35">
      <c r="A3" s="239" t="s">
        <v>50</v>
      </c>
      <c r="B3" s="240"/>
      <c r="C3" s="240"/>
      <c r="D3" s="240"/>
      <c r="E3" s="240"/>
      <c r="F3" s="241"/>
      <c r="G3" s="242"/>
      <c r="H3" s="243"/>
      <c r="I3" s="243"/>
      <c r="J3" s="244"/>
    </row>
    <row r="4" spans="1:13" ht="53.4" thickBot="1" x14ac:dyDescent="0.3">
      <c r="A4" s="207" t="s">
        <v>254</v>
      </c>
      <c r="B4" s="208" t="s">
        <v>2</v>
      </c>
      <c r="C4" s="209" t="s">
        <v>3</v>
      </c>
      <c r="D4" s="210" t="s">
        <v>35</v>
      </c>
      <c r="E4" s="211" t="s">
        <v>5</v>
      </c>
      <c r="F4" s="212" t="s">
        <v>7</v>
      </c>
      <c r="G4" s="213" t="s">
        <v>51</v>
      </c>
      <c r="H4" s="214" t="s">
        <v>28</v>
      </c>
      <c r="I4" s="214" t="s">
        <v>27</v>
      </c>
      <c r="J4" s="215" t="s">
        <v>24</v>
      </c>
    </row>
    <row r="5" spans="1:13" ht="122.4" x14ac:dyDescent="0.25">
      <c r="A5" s="84" t="s">
        <v>61</v>
      </c>
      <c r="B5" s="137" t="s">
        <v>8</v>
      </c>
      <c r="C5" s="135" t="s">
        <v>52</v>
      </c>
      <c r="D5" s="136">
        <v>1</v>
      </c>
      <c r="E5" s="434" t="s">
        <v>91</v>
      </c>
      <c r="F5" s="221" t="s">
        <v>193</v>
      </c>
      <c r="G5" s="436" t="s">
        <v>201</v>
      </c>
      <c r="H5" s="66"/>
      <c r="I5" s="66"/>
      <c r="J5" s="72">
        <f t="shared" ref="J5:J14" si="0">SUM(H5:I5)</f>
        <v>0</v>
      </c>
      <c r="M5" s="57" t="s">
        <v>37</v>
      </c>
    </row>
    <row r="6" spans="1:13" ht="92.4" x14ac:dyDescent="0.25">
      <c r="A6" s="84" t="s">
        <v>63</v>
      </c>
      <c r="B6" s="137" t="s">
        <v>8</v>
      </c>
      <c r="C6" s="135" t="s">
        <v>54</v>
      </c>
      <c r="D6" s="136">
        <v>1</v>
      </c>
      <c r="E6" s="435"/>
      <c r="F6" s="221" t="s">
        <v>194</v>
      </c>
      <c r="G6" s="437"/>
      <c r="H6" s="58"/>
      <c r="I6" s="58"/>
      <c r="J6" s="72">
        <f t="shared" si="0"/>
        <v>0</v>
      </c>
    </row>
    <row r="7" spans="1:13" ht="92.4" x14ac:dyDescent="0.25">
      <c r="A7" s="84" t="s">
        <v>65</v>
      </c>
      <c r="B7" s="137" t="s">
        <v>8</v>
      </c>
      <c r="C7" s="135" t="s">
        <v>55</v>
      </c>
      <c r="D7" s="136">
        <v>1</v>
      </c>
      <c r="E7" s="435"/>
      <c r="F7" s="221" t="s">
        <v>194</v>
      </c>
      <c r="G7" s="437"/>
      <c r="H7" s="58"/>
      <c r="I7" s="58"/>
      <c r="J7" s="72">
        <f t="shared" si="0"/>
        <v>0</v>
      </c>
    </row>
    <row r="8" spans="1:13" ht="92.4" x14ac:dyDescent="0.25">
      <c r="A8" s="84" t="s">
        <v>67</v>
      </c>
      <c r="B8" s="137" t="s">
        <v>8</v>
      </c>
      <c r="C8" s="135" t="s">
        <v>56</v>
      </c>
      <c r="D8" s="136">
        <v>2</v>
      </c>
      <c r="E8" s="435"/>
      <c r="F8" s="221" t="s">
        <v>195</v>
      </c>
      <c r="G8" s="437"/>
      <c r="H8" s="58"/>
      <c r="I8" s="58"/>
      <c r="J8" s="72">
        <f t="shared" si="0"/>
        <v>0</v>
      </c>
      <c r="K8" s="147"/>
    </row>
    <row r="9" spans="1:13" ht="92.4" x14ac:dyDescent="0.25">
      <c r="A9" s="84" t="s">
        <v>69</v>
      </c>
      <c r="B9" s="137" t="s">
        <v>8</v>
      </c>
      <c r="C9" s="135" t="s">
        <v>57</v>
      </c>
      <c r="D9" s="136">
        <v>1</v>
      </c>
      <c r="E9" s="435"/>
      <c r="F9" s="221" t="s">
        <v>194</v>
      </c>
      <c r="G9" s="437"/>
      <c r="H9" s="58"/>
      <c r="I9" s="58"/>
      <c r="J9" s="72">
        <f t="shared" si="0"/>
        <v>0</v>
      </c>
    </row>
    <row r="10" spans="1:13" ht="105.6" x14ac:dyDescent="0.25">
      <c r="A10" s="84" t="s">
        <v>71</v>
      </c>
      <c r="B10" s="137" t="s">
        <v>8</v>
      </c>
      <c r="C10" s="135" t="s">
        <v>199</v>
      </c>
      <c r="D10" s="136">
        <v>1</v>
      </c>
      <c r="E10" s="435"/>
      <c r="F10" s="221" t="s">
        <v>196</v>
      </c>
      <c r="G10" s="437"/>
      <c r="H10" s="58"/>
      <c r="I10" s="58"/>
      <c r="J10" s="72">
        <f t="shared" si="0"/>
        <v>0</v>
      </c>
    </row>
    <row r="11" spans="1:13" ht="105.6" x14ac:dyDescent="0.25">
      <c r="A11" s="84" t="s">
        <v>73</v>
      </c>
      <c r="B11" s="137" t="s">
        <v>8</v>
      </c>
      <c r="C11" s="135" t="s">
        <v>198</v>
      </c>
      <c r="D11" s="136">
        <v>1</v>
      </c>
      <c r="E11" s="435"/>
      <c r="F11" s="221" t="s">
        <v>194</v>
      </c>
      <c r="G11" s="437"/>
      <c r="H11" s="58"/>
      <c r="I11" s="58"/>
      <c r="J11" s="72">
        <f t="shared" si="0"/>
        <v>0</v>
      </c>
    </row>
    <row r="12" spans="1:13" ht="92.4" x14ac:dyDescent="0.25">
      <c r="A12" s="84" t="s">
        <v>74</v>
      </c>
      <c r="B12" s="137" t="s">
        <v>8</v>
      </c>
      <c r="C12" s="135" t="s">
        <v>197</v>
      </c>
      <c r="D12" s="136">
        <v>1</v>
      </c>
      <c r="E12" s="435"/>
      <c r="F12" s="221" t="s">
        <v>194</v>
      </c>
      <c r="G12" s="437"/>
      <c r="H12" s="58"/>
      <c r="I12" s="58"/>
      <c r="J12" s="72">
        <f t="shared" si="0"/>
        <v>0</v>
      </c>
    </row>
    <row r="13" spans="1:13" ht="92.4" x14ac:dyDescent="0.25">
      <c r="A13" s="84" t="s">
        <v>76</v>
      </c>
      <c r="B13" s="137" t="s">
        <v>8</v>
      </c>
      <c r="C13" s="135" t="s">
        <v>255</v>
      </c>
      <c r="D13" s="136">
        <v>8</v>
      </c>
      <c r="E13" s="435"/>
      <c r="F13" s="221" t="s">
        <v>200</v>
      </c>
      <c r="G13" s="438"/>
      <c r="H13" s="58"/>
      <c r="I13" s="58"/>
      <c r="J13" s="72">
        <f t="shared" si="0"/>
        <v>0</v>
      </c>
    </row>
    <row r="14" spans="1:13" ht="385.5" customHeight="1" x14ac:dyDescent="0.25">
      <c r="A14" s="223" t="s">
        <v>78</v>
      </c>
      <c r="B14" s="73" t="s">
        <v>9</v>
      </c>
      <c r="C14" s="128" t="s">
        <v>58</v>
      </c>
      <c r="D14" s="67">
        <v>4</v>
      </c>
      <c r="E14" s="439" t="s">
        <v>92</v>
      </c>
      <c r="F14" s="68" t="s">
        <v>32</v>
      </c>
      <c r="G14" s="431" t="s">
        <v>202</v>
      </c>
      <c r="H14" s="225"/>
      <c r="I14" s="225"/>
      <c r="J14" s="226">
        <f t="shared" si="0"/>
        <v>0</v>
      </c>
    </row>
    <row r="15" spans="1:13" ht="304.5" customHeight="1" x14ac:dyDescent="0.25">
      <c r="A15" s="84" t="s">
        <v>80</v>
      </c>
      <c r="B15" s="68" t="s">
        <v>9</v>
      </c>
      <c r="C15" s="128" t="s">
        <v>256</v>
      </c>
      <c r="D15" s="144">
        <v>4</v>
      </c>
      <c r="E15" s="440"/>
      <c r="F15" s="68" t="s">
        <v>32</v>
      </c>
      <c r="G15" s="432"/>
      <c r="H15" s="224"/>
      <c r="I15" s="224"/>
      <c r="J15" s="200">
        <f>H15+I15</f>
        <v>0</v>
      </c>
    </row>
    <row r="16" spans="1:13" ht="13.8" thickBot="1" x14ac:dyDescent="0.3">
      <c r="A16" s="121"/>
      <c r="B16" s="433" t="s">
        <v>25</v>
      </c>
      <c r="C16" s="433"/>
      <c r="D16" s="62">
        <f>SUM(D5:D15)</f>
        <v>25</v>
      </c>
      <c r="E16" s="62"/>
      <c r="F16" s="87"/>
      <c r="G16" s="62"/>
      <c r="H16" s="63">
        <f>SUM(H5:H15)</f>
        <v>0</v>
      </c>
      <c r="I16" s="63">
        <f>SUM(I5:I15)</f>
        <v>0</v>
      </c>
      <c r="J16" s="63">
        <f t="shared" ref="J16" si="1">SUM(J5:J15)</f>
        <v>0</v>
      </c>
    </row>
    <row r="18" spans="2:8" x14ac:dyDescent="0.25">
      <c r="B18" s="65" t="s">
        <v>29</v>
      </c>
    </row>
    <row r="19" spans="2:8" x14ac:dyDescent="0.25">
      <c r="B19" s="65" t="s">
        <v>30</v>
      </c>
      <c r="C19" s="57"/>
      <c r="D19" s="54"/>
    </row>
    <row r="20" spans="2:8" x14ac:dyDescent="0.25">
      <c r="B20" s="65"/>
      <c r="C20" s="57"/>
      <c r="D20" s="54"/>
    </row>
    <row r="21" spans="2:8" x14ac:dyDescent="0.25">
      <c r="H21" s="54"/>
    </row>
    <row r="22" spans="2:8" x14ac:dyDescent="0.25">
      <c r="H22" s="54"/>
    </row>
    <row r="23" spans="2:8" x14ac:dyDescent="0.25">
      <c r="C23" s="57"/>
      <c r="H23" s="57" t="s">
        <v>33</v>
      </c>
    </row>
    <row r="24" spans="2:8" x14ac:dyDescent="0.25">
      <c r="C24" s="57"/>
      <c r="H24" s="57" t="s">
        <v>31</v>
      </c>
    </row>
    <row r="25" spans="2:8" x14ac:dyDescent="0.25">
      <c r="C25" s="57"/>
    </row>
  </sheetData>
  <mergeCells count="5">
    <mergeCell ref="G14:G15"/>
    <mergeCell ref="B16:C16"/>
    <mergeCell ref="E5:E13"/>
    <mergeCell ref="G5:G13"/>
    <mergeCell ref="E14:E15"/>
  </mergeCells>
  <phoneticPr fontId="12" type="noConversion"/>
  <pageMargins left="0.70866141732283472" right="0.70866141732283472" top="0.74803149606299213" bottom="0.74803149606299213" header="0.31496062992125984" footer="0.31496062992125984"/>
  <pageSetup paperSize="8" scale="78" fitToHeight="2" orientation="landscape" r:id="rId1"/>
  <colBreaks count="2" manualBreakCount="2">
    <brk id="4" max="25" man="1"/>
    <brk id="11"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A0768E-84F0-47F9-A6B4-5ED93BA1BA5C}">
  <dimension ref="A1:M27"/>
  <sheetViews>
    <sheetView zoomScaleNormal="100" workbookViewId="0"/>
  </sheetViews>
  <sheetFormatPr defaultColWidth="8.88671875" defaultRowHeight="13.2" x14ac:dyDescent="0.25"/>
  <cols>
    <col min="1" max="1" width="5.44140625" style="74" customWidth="1"/>
    <col min="2" max="2" width="19" style="57" customWidth="1"/>
    <col min="3" max="3" width="30.6640625" style="54" customWidth="1"/>
    <col min="4" max="4" width="10.88671875" style="57" customWidth="1"/>
    <col min="5" max="5" width="43" style="57" customWidth="1"/>
    <col min="6" max="6" width="31.109375" style="57" customWidth="1"/>
    <col min="7" max="7" width="33.88671875" style="57" customWidth="1"/>
    <col min="8" max="8" width="15.44140625" style="57" customWidth="1"/>
    <col min="9" max="9" width="17.5546875" style="57" customWidth="1"/>
    <col min="10" max="10" width="14.6640625" style="57" customWidth="1"/>
    <col min="11" max="11" width="6" style="57" customWidth="1"/>
    <col min="12" max="16384" width="8.88671875" style="57"/>
  </cols>
  <sheetData>
    <row r="1" spans="1:13" s="141" customFormat="1" ht="13.8" thickBot="1" x14ac:dyDescent="0.35">
      <c r="A1" s="141" t="s">
        <v>332</v>
      </c>
    </row>
    <row r="2" spans="1:13" s="142" customFormat="1" x14ac:dyDescent="0.3">
      <c r="A2" s="235" t="s">
        <v>60</v>
      </c>
      <c r="B2" s="236"/>
      <c r="C2" s="236"/>
      <c r="D2" s="236"/>
      <c r="E2" s="236"/>
      <c r="F2" s="236"/>
      <c r="G2" s="236"/>
      <c r="H2" s="236"/>
      <c r="I2" s="236"/>
      <c r="J2" s="237"/>
    </row>
    <row r="3" spans="1:13" ht="58.2" thickBot="1" x14ac:dyDescent="0.3">
      <c r="A3" s="207" t="s">
        <v>254</v>
      </c>
      <c r="B3" s="208" t="s">
        <v>2</v>
      </c>
      <c r="C3" s="209" t="s">
        <v>3</v>
      </c>
      <c r="D3" s="210" t="s">
        <v>35</v>
      </c>
      <c r="E3" s="211" t="s">
        <v>5</v>
      </c>
      <c r="F3" s="212" t="s">
        <v>7</v>
      </c>
      <c r="G3" s="213" t="s">
        <v>34</v>
      </c>
      <c r="H3" s="214" t="s">
        <v>28</v>
      </c>
      <c r="I3" s="214" t="s">
        <v>27</v>
      </c>
      <c r="J3" s="215" t="s">
        <v>24</v>
      </c>
    </row>
    <row r="4" spans="1:13" ht="51" customHeight="1" x14ac:dyDescent="0.25">
      <c r="A4" s="84" t="s">
        <v>61</v>
      </c>
      <c r="B4" s="445" t="s">
        <v>8</v>
      </c>
      <c r="C4" s="117" t="s">
        <v>62</v>
      </c>
      <c r="D4" s="26">
        <v>1</v>
      </c>
      <c r="E4" s="446" t="s">
        <v>94</v>
      </c>
      <c r="F4" s="90" t="s">
        <v>194</v>
      </c>
      <c r="G4" s="441" t="s">
        <v>258</v>
      </c>
      <c r="H4" s="193"/>
      <c r="I4" s="193"/>
      <c r="J4" s="194">
        <f t="shared" ref="J4:J10" si="0">SUM(H4:I4)</f>
        <v>0</v>
      </c>
      <c r="M4" s="57" t="s">
        <v>37</v>
      </c>
    </row>
    <row r="5" spans="1:13" ht="52.8" x14ac:dyDescent="0.25">
      <c r="A5" s="84" t="s">
        <v>63</v>
      </c>
      <c r="B5" s="443"/>
      <c r="C5" s="227" t="s">
        <v>64</v>
      </c>
      <c r="D5" s="228">
        <v>1</v>
      </c>
      <c r="E5" s="446"/>
      <c r="F5" s="90" t="s">
        <v>194</v>
      </c>
      <c r="G5" s="442"/>
      <c r="H5" s="193"/>
      <c r="I5" s="193"/>
      <c r="J5" s="194">
        <f t="shared" si="0"/>
        <v>0</v>
      </c>
    </row>
    <row r="6" spans="1:13" ht="52.8" x14ac:dyDescent="0.25">
      <c r="A6" s="84" t="s">
        <v>65</v>
      </c>
      <c r="B6" s="443"/>
      <c r="C6" s="227" t="s">
        <v>66</v>
      </c>
      <c r="D6" s="228">
        <v>1</v>
      </c>
      <c r="E6" s="446"/>
      <c r="F6" s="90" t="s">
        <v>194</v>
      </c>
      <c r="G6" s="442"/>
      <c r="H6" s="193"/>
      <c r="I6" s="193"/>
      <c r="J6" s="194">
        <f t="shared" si="0"/>
        <v>0</v>
      </c>
    </row>
    <row r="7" spans="1:13" ht="39.6" x14ac:dyDescent="0.25">
      <c r="A7" s="84" t="s">
        <v>67</v>
      </c>
      <c r="B7" s="443"/>
      <c r="C7" s="227" t="s">
        <v>68</v>
      </c>
      <c r="D7" s="228">
        <v>1</v>
      </c>
      <c r="E7" s="446"/>
      <c r="F7" s="90" t="s">
        <v>194</v>
      </c>
      <c r="G7" s="442"/>
      <c r="H7" s="193"/>
      <c r="I7" s="193"/>
      <c r="J7" s="194">
        <f t="shared" si="0"/>
        <v>0</v>
      </c>
    </row>
    <row r="8" spans="1:13" ht="52.8" x14ac:dyDescent="0.25">
      <c r="A8" s="84" t="s">
        <v>69</v>
      </c>
      <c r="B8" s="443"/>
      <c r="C8" s="227" t="s">
        <v>70</v>
      </c>
      <c r="D8" s="228">
        <v>1</v>
      </c>
      <c r="E8" s="446"/>
      <c r="F8" s="90" t="s">
        <v>194</v>
      </c>
      <c r="G8" s="442"/>
      <c r="H8" s="193"/>
      <c r="I8" s="193"/>
      <c r="J8" s="194">
        <f t="shared" si="0"/>
        <v>0</v>
      </c>
    </row>
    <row r="9" spans="1:13" ht="52.8" x14ac:dyDescent="0.25">
      <c r="A9" s="84" t="s">
        <v>71</v>
      </c>
      <c r="B9" s="443"/>
      <c r="C9" s="227" t="s">
        <v>72</v>
      </c>
      <c r="D9" s="228">
        <v>1</v>
      </c>
      <c r="E9" s="446"/>
      <c r="F9" s="90" t="s">
        <v>194</v>
      </c>
      <c r="G9" s="442"/>
      <c r="H9" s="193"/>
      <c r="I9" s="193"/>
      <c r="J9" s="194">
        <f t="shared" si="0"/>
        <v>0</v>
      </c>
    </row>
    <row r="10" spans="1:13" ht="70.5" customHeight="1" x14ac:dyDescent="0.25">
      <c r="A10" s="84" t="s">
        <v>73</v>
      </c>
      <c r="B10" s="445"/>
      <c r="C10" s="227" t="s">
        <v>257</v>
      </c>
      <c r="D10" s="228">
        <v>1</v>
      </c>
      <c r="E10" s="447"/>
      <c r="F10" s="90" t="s">
        <v>193</v>
      </c>
      <c r="G10" s="443"/>
      <c r="H10" s="195"/>
      <c r="I10" s="195"/>
      <c r="J10" s="194">
        <f t="shared" si="0"/>
        <v>0</v>
      </c>
    </row>
    <row r="11" spans="1:13" ht="15" customHeight="1" x14ac:dyDescent="0.25">
      <c r="A11" s="84" t="s">
        <v>74</v>
      </c>
      <c r="B11" s="448" t="s">
        <v>9</v>
      </c>
      <c r="C11" s="229" t="s">
        <v>75</v>
      </c>
      <c r="D11" s="230">
        <v>3</v>
      </c>
      <c r="E11" s="450" t="s">
        <v>93</v>
      </c>
      <c r="F11" s="68" t="s">
        <v>32</v>
      </c>
      <c r="G11" s="411" t="s">
        <v>259</v>
      </c>
      <c r="H11" s="199"/>
      <c r="I11" s="199"/>
      <c r="J11" s="226">
        <f t="shared" ref="J11:J17" si="1">H11+I11</f>
        <v>0</v>
      </c>
    </row>
    <row r="12" spans="1:13" ht="13.8" x14ac:dyDescent="0.25">
      <c r="A12" s="84" t="s">
        <v>76</v>
      </c>
      <c r="B12" s="449"/>
      <c r="C12" s="229" t="s">
        <v>77</v>
      </c>
      <c r="D12" s="230">
        <v>3</v>
      </c>
      <c r="E12" s="451"/>
      <c r="F12" s="68" t="s">
        <v>32</v>
      </c>
      <c r="G12" s="412"/>
      <c r="H12" s="199"/>
      <c r="I12" s="199"/>
      <c r="J12" s="200">
        <f t="shared" si="1"/>
        <v>0</v>
      </c>
    </row>
    <row r="13" spans="1:13" ht="13.8" x14ac:dyDescent="0.25">
      <c r="A13" s="84" t="s">
        <v>78</v>
      </c>
      <c r="B13" s="449"/>
      <c r="C13" s="229" t="s">
        <v>79</v>
      </c>
      <c r="D13" s="230">
        <v>1</v>
      </c>
      <c r="E13" s="451"/>
      <c r="F13" s="68" t="s">
        <v>32</v>
      </c>
      <c r="G13" s="412"/>
      <c r="H13" s="199"/>
      <c r="I13" s="199"/>
      <c r="J13" s="200">
        <f t="shared" si="1"/>
        <v>0</v>
      </c>
    </row>
    <row r="14" spans="1:13" ht="13.8" x14ac:dyDescent="0.25">
      <c r="A14" s="84" t="s">
        <v>80</v>
      </c>
      <c r="B14" s="449"/>
      <c r="C14" s="229" t="s">
        <v>81</v>
      </c>
      <c r="D14" s="230">
        <v>5</v>
      </c>
      <c r="E14" s="451"/>
      <c r="F14" s="68" t="s">
        <v>32</v>
      </c>
      <c r="G14" s="412"/>
      <c r="H14" s="199"/>
      <c r="I14" s="199"/>
      <c r="J14" s="200">
        <f t="shared" si="1"/>
        <v>0</v>
      </c>
    </row>
    <row r="15" spans="1:13" ht="313.5" customHeight="1" x14ac:dyDescent="0.25">
      <c r="A15" s="84" t="s">
        <v>82</v>
      </c>
      <c r="B15" s="449"/>
      <c r="C15" s="231" t="s">
        <v>83</v>
      </c>
      <c r="D15" s="232">
        <v>3</v>
      </c>
      <c r="E15" s="451"/>
      <c r="F15" s="73" t="s">
        <v>32</v>
      </c>
      <c r="G15" s="412"/>
      <c r="H15" s="202"/>
      <c r="I15" s="202"/>
      <c r="J15" s="222">
        <f t="shared" si="1"/>
        <v>0</v>
      </c>
    </row>
    <row r="16" spans="1:13" ht="51.75" customHeight="1" x14ac:dyDescent="0.25">
      <c r="A16" s="84" t="s">
        <v>84</v>
      </c>
      <c r="B16" s="452" t="s">
        <v>10</v>
      </c>
      <c r="C16" s="233" t="s">
        <v>85</v>
      </c>
      <c r="D16" s="234">
        <v>1</v>
      </c>
      <c r="E16" s="453" t="s">
        <v>203</v>
      </c>
      <c r="F16" s="184" t="s">
        <v>32</v>
      </c>
      <c r="G16" s="416" t="s">
        <v>260</v>
      </c>
      <c r="H16" s="196"/>
      <c r="I16" s="196"/>
      <c r="J16" s="238">
        <f t="shared" si="1"/>
        <v>0</v>
      </c>
    </row>
    <row r="17" spans="1:10" ht="60.75" customHeight="1" x14ac:dyDescent="0.25">
      <c r="A17" s="84" t="s">
        <v>86</v>
      </c>
      <c r="B17" s="452"/>
      <c r="C17" s="233" t="s">
        <v>87</v>
      </c>
      <c r="D17" s="234">
        <v>2</v>
      </c>
      <c r="E17" s="453"/>
      <c r="F17" s="184" t="s">
        <v>32</v>
      </c>
      <c r="G17" s="454"/>
      <c r="H17" s="196"/>
      <c r="I17" s="196"/>
      <c r="J17" s="238">
        <f t="shared" si="1"/>
        <v>0</v>
      </c>
    </row>
    <row r="18" spans="1:10" ht="13.8" thickBot="1" x14ac:dyDescent="0.3">
      <c r="A18" s="121"/>
      <c r="B18" s="433" t="s">
        <v>25</v>
      </c>
      <c r="C18" s="444"/>
      <c r="D18" s="79">
        <f>SUM(D4:D17)</f>
        <v>25</v>
      </c>
      <c r="E18" s="62"/>
      <c r="F18" s="62"/>
      <c r="G18" s="62"/>
      <c r="H18" s="63">
        <f t="shared" ref="H18:J18" si="2">SUM(H4:H17)</f>
        <v>0</v>
      </c>
      <c r="I18" s="63">
        <f t="shared" si="2"/>
        <v>0</v>
      </c>
      <c r="J18" s="64">
        <f t="shared" si="2"/>
        <v>0</v>
      </c>
    </row>
    <row r="20" spans="1:10" x14ac:dyDescent="0.25">
      <c r="B20" s="65" t="s">
        <v>29</v>
      </c>
    </row>
    <row r="21" spans="1:10" x14ac:dyDescent="0.25">
      <c r="B21" s="65" t="s">
        <v>88</v>
      </c>
      <c r="C21" s="57"/>
      <c r="D21" s="54"/>
    </row>
    <row r="24" spans="1:10" x14ac:dyDescent="0.25">
      <c r="H24" s="57" t="s">
        <v>33</v>
      </c>
    </row>
    <row r="25" spans="1:10" x14ac:dyDescent="0.25">
      <c r="C25" s="57"/>
      <c r="H25" s="57" t="s">
        <v>31</v>
      </c>
    </row>
    <row r="26" spans="1:10" x14ac:dyDescent="0.25">
      <c r="C26" s="57"/>
    </row>
    <row r="27" spans="1:10" x14ac:dyDescent="0.25">
      <c r="C27" s="57"/>
    </row>
  </sheetData>
  <mergeCells count="10">
    <mergeCell ref="G4:G10"/>
    <mergeCell ref="B18:C18"/>
    <mergeCell ref="B4:B10"/>
    <mergeCell ref="E4:E10"/>
    <mergeCell ref="B11:B15"/>
    <mergeCell ref="E11:E15"/>
    <mergeCell ref="B16:B17"/>
    <mergeCell ref="E16:E17"/>
    <mergeCell ref="G11:G15"/>
    <mergeCell ref="G16:G17"/>
  </mergeCells>
  <phoneticPr fontId="12" type="noConversion"/>
  <pageMargins left="0.70866141732283472" right="0.70866141732283472" top="0.74803149606299213" bottom="0.74803149606299213" header="0.31496062992125984" footer="0.31496062992125984"/>
  <pageSetup paperSize="8" scale="70" orientation="landscape" r:id="rId1"/>
  <colBreaks count="1" manualBreakCount="1">
    <brk id="1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53303D-35A0-4AF3-8BF9-A087EEA747A3}">
  <sheetPr>
    <pageSetUpPr fitToPage="1"/>
  </sheetPr>
  <dimension ref="A1:J50"/>
  <sheetViews>
    <sheetView view="pageBreakPreview" zoomScale="60" zoomScaleNormal="100" workbookViewId="0"/>
  </sheetViews>
  <sheetFormatPr defaultColWidth="8.88671875" defaultRowHeight="13.2" x14ac:dyDescent="0.25"/>
  <cols>
    <col min="1" max="1" width="3.6640625" style="57" bestFit="1" customWidth="1"/>
    <col min="2" max="2" width="21.109375" style="57" customWidth="1"/>
    <col min="3" max="3" width="32.88671875" style="54" customWidth="1"/>
    <col min="4" max="4" width="15.88671875" style="57" customWidth="1"/>
    <col min="5" max="6" width="34.109375" style="57" customWidth="1"/>
    <col min="7" max="7" width="33.88671875" style="78" customWidth="1"/>
    <col min="8" max="8" width="15.44140625" style="57" customWidth="1"/>
    <col min="9" max="9" width="17.5546875" style="57" customWidth="1"/>
    <col min="10" max="10" width="14.6640625" style="57" customWidth="1"/>
    <col min="11" max="16384" width="8.88671875" style="57"/>
  </cols>
  <sheetData>
    <row r="1" spans="1:10" ht="13.8" thickBot="1" x14ac:dyDescent="0.3">
      <c r="A1" s="56" t="s">
        <v>333</v>
      </c>
    </row>
    <row r="2" spans="1:10" ht="19.5" customHeight="1" thickBot="1" x14ac:dyDescent="0.3">
      <c r="A2" s="286" t="s">
        <v>95</v>
      </c>
      <c r="B2" s="260"/>
      <c r="C2" s="260"/>
      <c r="D2" s="260"/>
      <c r="E2" s="260"/>
      <c r="F2" s="260"/>
      <c r="G2" s="260"/>
      <c r="H2" s="260"/>
      <c r="I2" s="260"/>
      <c r="J2" s="261"/>
    </row>
    <row r="3" spans="1:10" ht="87.75" customHeight="1" thickBot="1" x14ac:dyDescent="0.3">
      <c r="A3" s="287" t="s">
        <v>254</v>
      </c>
      <c r="B3" s="288" t="s">
        <v>2</v>
      </c>
      <c r="C3" s="289" t="s">
        <v>3</v>
      </c>
      <c r="D3" s="290" t="s">
        <v>35</v>
      </c>
      <c r="E3" s="291" t="s">
        <v>5</v>
      </c>
      <c r="F3" s="291" t="s">
        <v>7</v>
      </c>
      <c r="G3" s="292" t="s">
        <v>34</v>
      </c>
      <c r="H3" s="293" t="s">
        <v>28</v>
      </c>
      <c r="I3" s="293" t="s">
        <v>27</v>
      </c>
      <c r="J3" s="297" t="s">
        <v>24</v>
      </c>
    </row>
    <row r="4" spans="1:10" ht="72.75" customHeight="1" x14ac:dyDescent="0.25">
      <c r="A4" s="100">
        <v>1</v>
      </c>
      <c r="B4" s="456" t="s">
        <v>8</v>
      </c>
      <c r="C4" s="268" t="s">
        <v>96</v>
      </c>
      <c r="D4" s="269" t="s">
        <v>204</v>
      </c>
      <c r="E4" s="459" t="s">
        <v>169</v>
      </c>
      <c r="F4" s="270" t="s">
        <v>97</v>
      </c>
      <c r="G4" s="462" t="s">
        <v>234</v>
      </c>
      <c r="H4" s="192"/>
      <c r="I4" s="271"/>
      <c r="J4" s="66">
        <f>SUM(H4:I4)</f>
        <v>0</v>
      </c>
    </row>
    <row r="5" spans="1:10" ht="87.75" customHeight="1" x14ac:dyDescent="0.25">
      <c r="A5" s="94">
        <v>2</v>
      </c>
      <c r="B5" s="457"/>
      <c r="C5" s="92" t="s">
        <v>98</v>
      </c>
      <c r="D5" s="93" t="s">
        <v>205</v>
      </c>
      <c r="E5" s="460"/>
      <c r="F5" s="249" t="s">
        <v>99</v>
      </c>
      <c r="G5" s="463"/>
      <c r="H5" s="156"/>
      <c r="I5" s="156"/>
      <c r="J5" s="58">
        <f t="shared" ref="J5:J11" si="0">SUM(H5:I5)</f>
        <v>0</v>
      </c>
    </row>
    <row r="6" spans="1:10" ht="87.75" customHeight="1" x14ac:dyDescent="0.25">
      <c r="A6" s="94">
        <v>3</v>
      </c>
      <c r="B6" s="457"/>
      <c r="C6" s="92" t="s">
        <v>100</v>
      </c>
      <c r="D6" s="93" t="s">
        <v>204</v>
      </c>
      <c r="E6" s="460"/>
      <c r="F6" s="249" t="s">
        <v>101</v>
      </c>
      <c r="G6" s="463"/>
      <c r="H6" s="156"/>
      <c r="I6" s="156"/>
      <c r="J6" s="58">
        <f t="shared" si="0"/>
        <v>0</v>
      </c>
    </row>
    <row r="7" spans="1:10" ht="87.75" customHeight="1" x14ac:dyDescent="0.25">
      <c r="A7" s="94">
        <v>4</v>
      </c>
      <c r="B7" s="457"/>
      <c r="C7" s="92" t="s">
        <v>102</v>
      </c>
      <c r="D7" s="93" t="s">
        <v>204</v>
      </c>
      <c r="E7" s="460"/>
      <c r="F7" s="249" t="s">
        <v>97</v>
      </c>
      <c r="G7" s="463"/>
      <c r="H7" s="156"/>
      <c r="I7" s="156"/>
      <c r="J7" s="58">
        <f t="shared" si="0"/>
        <v>0</v>
      </c>
    </row>
    <row r="8" spans="1:10" ht="87.75" customHeight="1" x14ac:dyDescent="0.25">
      <c r="A8" s="94">
        <v>5</v>
      </c>
      <c r="B8" s="457"/>
      <c r="C8" s="92" t="s">
        <v>103</v>
      </c>
      <c r="D8" s="93" t="s">
        <v>204</v>
      </c>
      <c r="E8" s="460"/>
      <c r="F8" s="249" t="s">
        <v>97</v>
      </c>
      <c r="G8" s="463"/>
      <c r="H8" s="156"/>
      <c r="I8" s="156"/>
      <c r="J8" s="58">
        <f t="shared" si="0"/>
        <v>0</v>
      </c>
    </row>
    <row r="9" spans="1:10" ht="87.75" customHeight="1" x14ac:dyDescent="0.25">
      <c r="A9" s="94">
        <v>6</v>
      </c>
      <c r="B9" s="457"/>
      <c r="C9" s="92" t="s">
        <v>104</v>
      </c>
      <c r="D9" s="93" t="s">
        <v>204</v>
      </c>
      <c r="E9" s="460"/>
      <c r="F9" s="249" t="s">
        <v>97</v>
      </c>
      <c r="G9" s="463"/>
      <c r="H9" s="156"/>
      <c r="I9" s="156"/>
      <c r="J9" s="58">
        <f t="shared" si="0"/>
        <v>0</v>
      </c>
    </row>
    <row r="10" spans="1:10" ht="107.25" customHeight="1" x14ac:dyDescent="0.25">
      <c r="A10" s="94">
        <v>7</v>
      </c>
      <c r="B10" s="457"/>
      <c r="C10" s="92" t="s">
        <v>105</v>
      </c>
      <c r="D10" s="93" t="s">
        <v>204</v>
      </c>
      <c r="E10" s="460"/>
      <c r="F10" s="249" t="s">
        <v>232</v>
      </c>
      <c r="G10" s="463"/>
      <c r="H10" s="156"/>
      <c r="I10" s="156"/>
      <c r="J10" s="58">
        <f t="shared" si="0"/>
        <v>0</v>
      </c>
    </row>
    <row r="11" spans="1:10" ht="120.75" customHeight="1" thickBot="1" x14ac:dyDescent="0.3">
      <c r="A11" s="104">
        <v>8</v>
      </c>
      <c r="B11" s="458"/>
      <c r="C11" s="272" t="s">
        <v>106</v>
      </c>
      <c r="D11" s="273" t="s">
        <v>204</v>
      </c>
      <c r="E11" s="461"/>
      <c r="F11" s="274" t="s">
        <v>233</v>
      </c>
      <c r="G11" s="464"/>
      <c r="H11" s="275"/>
      <c r="I11" s="275"/>
      <c r="J11" s="296">
        <f t="shared" si="0"/>
        <v>0</v>
      </c>
    </row>
    <row r="12" spans="1:10" ht="42" hidden="1" customHeight="1" x14ac:dyDescent="0.25">
      <c r="A12" s="262">
        <v>5</v>
      </c>
      <c r="B12" s="443"/>
      <c r="C12" s="263"/>
      <c r="D12" s="264"/>
      <c r="E12" s="465"/>
      <c r="F12" s="265"/>
      <c r="G12" s="266"/>
      <c r="H12" s="267"/>
      <c r="I12" s="66"/>
      <c r="J12" s="72">
        <f t="shared" ref="J12:J26" si="1">H12+I12</f>
        <v>0</v>
      </c>
    </row>
    <row r="13" spans="1:10" ht="43.2" hidden="1" customHeight="1" x14ac:dyDescent="0.25">
      <c r="A13" s="94">
        <v>5</v>
      </c>
      <c r="B13" s="445"/>
      <c r="C13" s="55"/>
      <c r="D13" s="82"/>
      <c r="E13" s="466"/>
      <c r="F13" s="60"/>
      <c r="G13" s="257"/>
      <c r="H13" s="156"/>
      <c r="I13" s="58"/>
      <c r="J13" s="59">
        <f t="shared" si="1"/>
        <v>0</v>
      </c>
    </row>
    <row r="14" spans="1:10" ht="31.5" hidden="1" customHeight="1" x14ac:dyDescent="0.25">
      <c r="A14" s="94">
        <v>5</v>
      </c>
      <c r="B14" s="445"/>
      <c r="C14" s="55"/>
      <c r="D14" s="82"/>
      <c r="E14" s="466"/>
      <c r="F14" s="60"/>
      <c r="G14" s="257"/>
      <c r="H14" s="156"/>
      <c r="I14" s="58"/>
      <c r="J14" s="59">
        <f t="shared" si="1"/>
        <v>0</v>
      </c>
    </row>
    <row r="15" spans="1:10" ht="32.25" hidden="1" customHeight="1" x14ac:dyDescent="0.25">
      <c r="A15" s="94">
        <v>5</v>
      </c>
      <c r="B15" s="445"/>
      <c r="C15" s="27"/>
      <c r="D15" s="83"/>
      <c r="E15" s="467"/>
      <c r="F15" s="60"/>
      <c r="G15" s="257"/>
      <c r="H15" s="156"/>
      <c r="I15" s="58"/>
      <c r="J15" s="59">
        <f t="shared" si="1"/>
        <v>0</v>
      </c>
    </row>
    <row r="16" spans="1:10" ht="34.5" hidden="1" customHeight="1" x14ac:dyDescent="0.25">
      <c r="A16" s="94">
        <v>5</v>
      </c>
      <c r="B16" s="445"/>
      <c r="C16" s="27"/>
      <c r="D16" s="83"/>
      <c r="E16" s="467"/>
      <c r="F16" s="60"/>
      <c r="G16" s="257"/>
      <c r="H16" s="156"/>
      <c r="I16" s="58"/>
      <c r="J16" s="59">
        <f t="shared" si="1"/>
        <v>0</v>
      </c>
    </row>
    <row r="17" spans="1:10" ht="33.75" hidden="1" customHeight="1" x14ac:dyDescent="0.25">
      <c r="A17" s="94">
        <v>5</v>
      </c>
      <c r="B17" s="445"/>
      <c r="C17" s="27"/>
      <c r="D17" s="83"/>
      <c r="E17" s="467"/>
      <c r="F17" s="60"/>
      <c r="G17" s="257"/>
      <c r="H17" s="156"/>
      <c r="I17" s="58"/>
      <c r="J17" s="59">
        <f t="shared" si="1"/>
        <v>0</v>
      </c>
    </row>
    <row r="18" spans="1:10" ht="34.200000000000003" hidden="1" customHeight="1" x14ac:dyDescent="0.25">
      <c r="A18" s="94">
        <v>5</v>
      </c>
      <c r="B18" s="445"/>
      <c r="C18" s="27"/>
      <c r="D18" s="83"/>
      <c r="E18" s="467"/>
      <c r="F18" s="60"/>
      <c r="G18" s="257"/>
      <c r="H18" s="156"/>
      <c r="I18" s="58"/>
      <c r="J18" s="59">
        <f t="shared" si="1"/>
        <v>0</v>
      </c>
    </row>
    <row r="19" spans="1:10" ht="29.25" hidden="1" customHeight="1" x14ac:dyDescent="0.25">
      <c r="A19" s="94">
        <v>5</v>
      </c>
      <c r="B19" s="445"/>
      <c r="C19" s="27"/>
      <c r="D19" s="83"/>
      <c r="E19" s="467"/>
      <c r="F19" s="60"/>
      <c r="G19" s="257"/>
      <c r="H19" s="156"/>
      <c r="I19" s="58"/>
      <c r="J19" s="59">
        <f t="shared" si="1"/>
        <v>0</v>
      </c>
    </row>
    <row r="20" spans="1:10" ht="30" hidden="1" customHeight="1" x14ac:dyDescent="0.25">
      <c r="A20" s="94">
        <v>5</v>
      </c>
      <c r="B20" s="445"/>
      <c r="C20" s="27"/>
      <c r="D20" s="83"/>
      <c r="E20" s="467"/>
      <c r="F20" s="60"/>
      <c r="G20" s="257"/>
      <c r="H20" s="156"/>
      <c r="I20" s="58"/>
      <c r="J20" s="59">
        <f t="shared" si="1"/>
        <v>0</v>
      </c>
    </row>
    <row r="21" spans="1:10" ht="36.6" hidden="1" customHeight="1" x14ac:dyDescent="0.25">
      <c r="A21" s="94">
        <v>5</v>
      </c>
      <c r="B21" s="445"/>
      <c r="C21" s="61"/>
      <c r="D21" s="95"/>
      <c r="E21" s="468"/>
      <c r="F21" s="60"/>
      <c r="G21" s="257"/>
      <c r="H21" s="156"/>
      <c r="I21" s="58"/>
      <c r="J21" s="59">
        <f t="shared" si="1"/>
        <v>0</v>
      </c>
    </row>
    <row r="22" spans="1:10" ht="36.6" hidden="1" customHeight="1" x14ac:dyDescent="0.25">
      <c r="A22" s="94">
        <v>5</v>
      </c>
      <c r="B22" s="445"/>
      <c r="C22" s="61"/>
      <c r="D22" s="95"/>
      <c r="E22" s="468"/>
      <c r="F22" s="60"/>
      <c r="G22" s="257"/>
      <c r="H22" s="156"/>
      <c r="I22" s="58"/>
      <c r="J22" s="59">
        <f t="shared" si="1"/>
        <v>0</v>
      </c>
    </row>
    <row r="23" spans="1:10" ht="36" hidden="1" customHeight="1" x14ac:dyDescent="0.25">
      <c r="A23" s="94">
        <v>5</v>
      </c>
      <c r="B23" s="445"/>
      <c r="C23" s="61"/>
      <c r="D23" s="95"/>
      <c r="E23" s="468"/>
      <c r="F23" s="60"/>
      <c r="G23" s="257"/>
      <c r="H23" s="156"/>
      <c r="I23" s="58"/>
      <c r="J23" s="59">
        <f t="shared" si="1"/>
        <v>0</v>
      </c>
    </row>
    <row r="24" spans="1:10" ht="42" hidden="1" customHeight="1" x14ac:dyDescent="0.25">
      <c r="A24" s="94">
        <v>5</v>
      </c>
      <c r="B24" s="445"/>
      <c r="C24" s="61"/>
      <c r="D24" s="95"/>
      <c r="E24" s="468"/>
      <c r="F24" s="60"/>
      <c r="G24" s="257"/>
      <c r="H24" s="156"/>
      <c r="I24" s="58"/>
      <c r="J24" s="59">
        <f t="shared" si="1"/>
        <v>0</v>
      </c>
    </row>
    <row r="25" spans="1:10" ht="39.75" hidden="1" customHeight="1" x14ac:dyDescent="0.25">
      <c r="A25" s="94">
        <v>5</v>
      </c>
      <c r="B25" s="445"/>
      <c r="C25" s="61"/>
      <c r="D25" s="95"/>
      <c r="E25" s="468"/>
      <c r="F25" s="60"/>
      <c r="G25" s="257"/>
      <c r="H25" s="156"/>
      <c r="I25" s="58"/>
      <c r="J25" s="59">
        <f t="shared" si="1"/>
        <v>0</v>
      </c>
    </row>
    <row r="26" spans="1:10" ht="58.5" hidden="1" customHeight="1" x14ac:dyDescent="0.25">
      <c r="A26" s="96">
        <v>5</v>
      </c>
      <c r="B26" s="470"/>
      <c r="C26" s="97"/>
      <c r="D26" s="98"/>
      <c r="E26" s="469"/>
      <c r="F26" s="99"/>
      <c r="G26" s="258"/>
      <c r="H26" s="276"/>
      <c r="I26" s="75"/>
      <c r="J26" s="176">
        <f t="shared" si="1"/>
        <v>0</v>
      </c>
    </row>
    <row r="27" spans="1:10" ht="61.5" customHeight="1" x14ac:dyDescent="0.25">
      <c r="A27" s="100">
        <v>9</v>
      </c>
      <c r="B27" s="471" t="s">
        <v>9</v>
      </c>
      <c r="C27" s="250" t="s">
        <v>107</v>
      </c>
      <c r="D27" s="101">
        <v>3</v>
      </c>
      <c r="E27" s="474" t="s">
        <v>108</v>
      </c>
      <c r="F27" s="102" t="s">
        <v>32</v>
      </c>
      <c r="G27" s="477" t="s">
        <v>261</v>
      </c>
      <c r="H27" s="277"/>
      <c r="I27" s="278"/>
      <c r="J27" s="199">
        <f>SUM(H27:I27)</f>
        <v>0</v>
      </c>
    </row>
    <row r="28" spans="1:10" ht="69.75" customHeight="1" x14ac:dyDescent="0.25">
      <c r="A28" s="94">
        <v>10</v>
      </c>
      <c r="B28" s="472"/>
      <c r="C28" s="128" t="s">
        <v>109</v>
      </c>
      <c r="D28" s="67">
        <v>1</v>
      </c>
      <c r="E28" s="475"/>
      <c r="F28" s="103" t="s">
        <v>32</v>
      </c>
      <c r="G28" s="478"/>
      <c r="H28" s="252"/>
      <c r="I28" s="199"/>
      <c r="J28" s="199">
        <f t="shared" ref="J28:J30" si="2">SUM(H28:I28)</f>
        <v>0</v>
      </c>
    </row>
    <row r="29" spans="1:10" ht="69.75" customHeight="1" x14ac:dyDescent="0.25">
      <c r="A29" s="94">
        <v>11</v>
      </c>
      <c r="B29" s="472"/>
      <c r="C29" s="128" t="s">
        <v>110</v>
      </c>
      <c r="D29" s="67">
        <v>1</v>
      </c>
      <c r="E29" s="475"/>
      <c r="F29" s="103" t="s">
        <v>32</v>
      </c>
      <c r="G29" s="478"/>
      <c r="H29" s="252"/>
      <c r="I29" s="199"/>
      <c r="J29" s="199">
        <f t="shared" si="2"/>
        <v>0</v>
      </c>
    </row>
    <row r="30" spans="1:10" ht="285.75" customHeight="1" thickBot="1" x14ac:dyDescent="0.3">
      <c r="A30" s="104">
        <v>12</v>
      </c>
      <c r="B30" s="473"/>
      <c r="C30" s="251" t="s">
        <v>111</v>
      </c>
      <c r="D30" s="105">
        <v>1</v>
      </c>
      <c r="E30" s="476"/>
      <c r="F30" s="106" t="s">
        <v>32</v>
      </c>
      <c r="G30" s="479"/>
      <c r="H30" s="279"/>
      <c r="I30" s="280"/>
      <c r="J30" s="202">
        <f t="shared" si="2"/>
        <v>0</v>
      </c>
    </row>
    <row r="31" spans="1:10" ht="228.75" customHeight="1" thickBot="1" x14ac:dyDescent="0.3">
      <c r="A31" s="107">
        <v>13</v>
      </c>
      <c r="B31" s="253" t="s">
        <v>10</v>
      </c>
      <c r="C31" s="254" t="s">
        <v>112</v>
      </c>
      <c r="D31" s="253">
        <v>2</v>
      </c>
      <c r="E31" s="256" t="s">
        <v>206</v>
      </c>
      <c r="F31" s="255" t="s">
        <v>32</v>
      </c>
      <c r="G31" s="283" t="s">
        <v>262</v>
      </c>
      <c r="H31" s="284"/>
      <c r="I31" s="285"/>
      <c r="J31" s="285">
        <f>SUM(H31:I31)</f>
        <v>0</v>
      </c>
    </row>
    <row r="32" spans="1:10" ht="29.25" customHeight="1" thickBot="1" x14ac:dyDescent="0.3">
      <c r="A32" s="281"/>
      <c r="B32" s="455" t="s">
        <v>37</v>
      </c>
      <c r="C32" s="455"/>
      <c r="D32" s="282" t="s">
        <v>207</v>
      </c>
      <c r="E32" s="79"/>
      <c r="F32" s="79"/>
      <c r="G32" s="259"/>
      <c r="H32" s="294">
        <f>SUM(H4:H31)</f>
        <v>0</v>
      </c>
      <c r="I32" s="294">
        <f>SUM(I4:I31)</f>
        <v>0</v>
      </c>
      <c r="J32" s="295">
        <f>SUM(J14:J31)</f>
        <v>0</v>
      </c>
    </row>
    <row r="33" spans="2:8" ht="12" customHeight="1" x14ac:dyDescent="0.25">
      <c r="G33" s="138"/>
    </row>
    <row r="34" spans="2:8" ht="16.5" customHeight="1" x14ac:dyDescent="0.25">
      <c r="B34" s="65" t="s">
        <v>29</v>
      </c>
      <c r="G34" s="138"/>
    </row>
    <row r="35" spans="2:8" x14ac:dyDescent="0.25">
      <c r="B35" s="65" t="s">
        <v>113</v>
      </c>
      <c r="C35" s="57"/>
      <c r="D35" s="54"/>
      <c r="H35" s="54"/>
    </row>
    <row r="36" spans="2:8" x14ac:dyDescent="0.25">
      <c r="H36" s="54"/>
    </row>
    <row r="37" spans="2:8" x14ac:dyDescent="0.25">
      <c r="G37" s="57"/>
      <c r="H37" s="57" t="s">
        <v>33</v>
      </c>
    </row>
    <row r="38" spans="2:8" x14ac:dyDescent="0.25">
      <c r="G38" s="57"/>
      <c r="H38" s="57" t="s">
        <v>31</v>
      </c>
    </row>
    <row r="39" spans="2:8" x14ac:dyDescent="0.25">
      <c r="G39" s="57"/>
    </row>
    <row r="41" spans="2:8" x14ac:dyDescent="0.25">
      <c r="C41" s="57"/>
    </row>
    <row r="42" spans="2:8" x14ac:dyDescent="0.25">
      <c r="C42" s="57"/>
    </row>
    <row r="43" spans="2:8" ht="15.6" x14ac:dyDescent="0.25">
      <c r="F43" s="108"/>
    </row>
    <row r="44" spans="2:8" ht="15.6" x14ac:dyDescent="0.25">
      <c r="F44" s="108"/>
    </row>
    <row r="45" spans="2:8" ht="15.6" x14ac:dyDescent="0.25">
      <c r="F45" s="108"/>
    </row>
    <row r="50" spans="6:6" x14ac:dyDescent="0.25">
      <c r="F50" s="109"/>
    </row>
  </sheetData>
  <mergeCells count="13">
    <mergeCell ref="B32:C32"/>
    <mergeCell ref="B4:B11"/>
    <mergeCell ref="E4:E11"/>
    <mergeCell ref="G4:G11"/>
    <mergeCell ref="B12:B16"/>
    <mergeCell ref="E12:E14"/>
    <mergeCell ref="E15:E20"/>
    <mergeCell ref="B17:B21"/>
    <mergeCell ref="E21:E26"/>
    <mergeCell ref="B22:B26"/>
    <mergeCell ref="B27:B30"/>
    <mergeCell ref="E27:E30"/>
    <mergeCell ref="G27:G30"/>
  </mergeCells>
  <pageMargins left="0.70866141732283472" right="0.70866141732283472" top="0.74803149606299213" bottom="0.74803149606299213" header="0.31496062992125984" footer="0.31496062992125984"/>
  <pageSetup paperSize="8" scale="86" fitToHeight="6" orientation="landscape" r:id="rId1"/>
  <rowBreaks count="1" manualBreakCount="1">
    <brk id="26"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7A6180-6734-4A81-BC5C-A96FE072CBD0}">
  <dimension ref="A2:U23"/>
  <sheetViews>
    <sheetView zoomScaleNormal="100" workbookViewId="0">
      <selection activeCell="A2" sqref="A2"/>
    </sheetView>
  </sheetViews>
  <sheetFormatPr defaultRowHeight="14.4" x14ac:dyDescent="0.3"/>
  <cols>
    <col min="1" max="1" width="7.88671875" style="41" customWidth="1"/>
    <col min="2" max="2" width="21.33203125" customWidth="1"/>
    <col min="3" max="3" width="26.88671875" customWidth="1"/>
    <col min="4" max="4" width="12.6640625" customWidth="1"/>
    <col min="5" max="5" width="32.88671875" customWidth="1"/>
    <col min="6" max="6" width="29.5546875" style="122" customWidth="1"/>
    <col min="7" max="7" width="24.6640625" customWidth="1"/>
    <col min="8" max="9" width="14.88671875" customWidth="1"/>
    <col min="10" max="11" width="14.6640625" customWidth="1"/>
  </cols>
  <sheetData>
    <row r="2" spans="1:21" x14ac:dyDescent="0.3">
      <c r="A2" s="174" t="s">
        <v>334</v>
      </c>
    </row>
    <row r="3" spans="1:21" x14ac:dyDescent="0.3">
      <c r="A3" s="480" t="s">
        <v>172</v>
      </c>
      <c r="B3" s="481"/>
      <c r="C3" s="481"/>
      <c r="D3" s="481"/>
      <c r="E3" s="481"/>
      <c r="F3" s="481"/>
      <c r="G3" s="481"/>
      <c r="H3" s="481"/>
      <c r="I3" s="481"/>
      <c r="J3" s="481"/>
      <c r="K3" s="482"/>
    </row>
    <row r="4" spans="1:21" ht="57.6" x14ac:dyDescent="0.3">
      <c r="A4" s="298" t="s">
        <v>254</v>
      </c>
      <c r="B4" s="299" t="s">
        <v>2</v>
      </c>
      <c r="C4" s="300" t="s">
        <v>3</v>
      </c>
      <c r="D4" s="301" t="s">
        <v>35</v>
      </c>
      <c r="E4" s="298" t="s">
        <v>5</v>
      </c>
      <c r="F4" s="302" t="s">
        <v>7</v>
      </c>
      <c r="G4" s="303" t="s">
        <v>34</v>
      </c>
      <c r="H4" s="303" t="s">
        <v>28</v>
      </c>
      <c r="I4" s="303" t="s">
        <v>27</v>
      </c>
      <c r="J4" s="303" t="s">
        <v>26</v>
      </c>
      <c r="K4" s="303" t="s">
        <v>24</v>
      </c>
    </row>
    <row r="5" spans="1:21" ht="52.8" x14ac:dyDescent="0.3">
      <c r="A5" s="77" t="s">
        <v>61</v>
      </c>
      <c r="B5" s="442" t="s">
        <v>8</v>
      </c>
      <c r="C5" s="157" t="s">
        <v>114</v>
      </c>
      <c r="D5" s="158">
        <v>1</v>
      </c>
      <c r="E5" s="489" t="s">
        <v>115</v>
      </c>
      <c r="F5" s="159" t="s">
        <v>116</v>
      </c>
      <c r="G5" s="483" t="s">
        <v>263</v>
      </c>
      <c r="H5" s="193"/>
      <c r="I5" s="193"/>
      <c r="J5" s="193"/>
      <c r="K5" s="193">
        <f>SUM(H5:J5)</f>
        <v>0</v>
      </c>
      <c r="U5" s="122"/>
    </row>
    <row r="6" spans="1:21" ht="52.8" x14ac:dyDescent="0.3">
      <c r="A6" s="76" t="s">
        <v>63</v>
      </c>
      <c r="B6" s="442"/>
      <c r="C6" s="149" t="s">
        <v>117</v>
      </c>
      <c r="D6" s="110">
        <v>1</v>
      </c>
      <c r="E6" s="489"/>
      <c r="F6" s="148" t="s">
        <v>118</v>
      </c>
      <c r="G6" s="483"/>
      <c r="H6" s="195"/>
      <c r="I6" s="195"/>
      <c r="J6" s="195"/>
      <c r="K6" s="193">
        <f t="shared" ref="K6:K12" si="0">SUM(H6:J6)</f>
        <v>0</v>
      </c>
    </row>
    <row r="7" spans="1:21" ht="118.8" x14ac:dyDescent="0.3">
      <c r="A7" s="76" t="s">
        <v>65</v>
      </c>
      <c r="B7" s="442"/>
      <c r="C7" s="149" t="s">
        <v>121</v>
      </c>
      <c r="D7" s="110">
        <v>1</v>
      </c>
      <c r="E7" s="489"/>
      <c r="F7" s="148" t="s">
        <v>116</v>
      </c>
      <c r="G7" s="483"/>
      <c r="H7" s="195"/>
      <c r="I7" s="195"/>
      <c r="J7" s="195"/>
      <c r="K7" s="193">
        <f t="shared" si="0"/>
        <v>0</v>
      </c>
    </row>
    <row r="8" spans="1:21" ht="79.2" x14ac:dyDescent="0.3">
      <c r="A8" s="76" t="s">
        <v>67</v>
      </c>
      <c r="B8" s="442"/>
      <c r="C8" s="149" t="s">
        <v>119</v>
      </c>
      <c r="D8" s="111">
        <v>1</v>
      </c>
      <c r="E8" s="489"/>
      <c r="F8" s="148" t="s">
        <v>120</v>
      </c>
      <c r="G8" s="483"/>
      <c r="H8" s="195"/>
      <c r="I8" s="195"/>
      <c r="J8" s="195"/>
      <c r="K8" s="193">
        <f t="shared" si="0"/>
        <v>0</v>
      </c>
    </row>
    <row r="9" spans="1:21" ht="52.8" x14ac:dyDescent="0.3">
      <c r="A9" s="76" t="s">
        <v>69</v>
      </c>
      <c r="B9" s="442"/>
      <c r="C9" s="149" t="s">
        <v>122</v>
      </c>
      <c r="D9" s="111">
        <v>2</v>
      </c>
      <c r="E9" s="489"/>
      <c r="F9" s="148" t="s">
        <v>123</v>
      </c>
      <c r="G9" s="483"/>
      <c r="H9" s="195"/>
      <c r="I9" s="195"/>
      <c r="J9" s="195"/>
      <c r="K9" s="193">
        <f t="shared" si="0"/>
        <v>0</v>
      </c>
    </row>
    <row r="10" spans="1:21" ht="52.8" x14ac:dyDescent="0.3">
      <c r="A10" s="76" t="s">
        <v>71</v>
      </c>
      <c r="B10" s="442"/>
      <c r="C10" s="149" t="s">
        <v>208</v>
      </c>
      <c r="D10" s="110">
        <v>1</v>
      </c>
      <c r="E10" s="489"/>
      <c r="F10" s="148" t="s">
        <v>116</v>
      </c>
      <c r="G10" s="483"/>
      <c r="H10" s="195"/>
      <c r="I10" s="195"/>
      <c r="J10" s="195"/>
      <c r="K10" s="193">
        <f t="shared" si="0"/>
        <v>0</v>
      </c>
    </row>
    <row r="11" spans="1:21" ht="66" x14ac:dyDescent="0.3">
      <c r="A11" s="76" t="s">
        <v>73</v>
      </c>
      <c r="B11" s="442"/>
      <c r="C11" s="118" t="s">
        <v>124</v>
      </c>
      <c r="D11" s="110">
        <v>1</v>
      </c>
      <c r="E11" s="489"/>
      <c r="F11" s="148" t="s">
        <v>116</v>
      </c>
      <c r="G11" s="483"/>
      <c r="H11" s="195"/>
      <c r="I11" s="195"/>
      <c r="J11" s="195"/>
      <c r="K11" s="193">
        <f t="shared" si="0"/>
        <v>0</v>
      </c>
    </row>
    <row r="12" spans="1:21" ht="66" x14ac:dyDescent="0.3">
      <c r="A12" s="76" t="s">
        <v>74</v>
      </c>
      <c r="B12" s="443"/>
      <c r="C12" s="118" t="s">
        <v>125</v>
      </c>
      <c r="D12" s="110">
        <v>1</v>
      </c>
      <c r="E12" s="489"/>
      <c r="F12" s="148" t="s">
        <v>126</v>
      </c>
      <c r="G12" s="483"/>
      <c r="H12" s="195"/>
      <c r="I12" s="195"/>
      <c r="J12" s="195"/>
      <c r="K12" s="193">
        <f t="shared" si="0"/>
        <v>0</v>
      </c>
    </row>
    <row r="13" spans="1:21" ht="69" customHeight="1" x14ac:dyDescent="0.3">
      <c r="A13" s="76" t="s">
        <v>76</v>
      </c>
      <c r="B13" s="404" t="s">
        <v>9</v>
      </c>
      <c r="C13" s="80" t="s">
        <v>127</v>
      </c>
      <c r="D13" s="67">
        <v>3</v>
      </c>
      <c r="E13" s="490" t="s">
        <v>128</v>
      </c>
      <c r="F13" s="484" t="s">
        <v>129</v>
      </c>
      <c r="G13" s="486" t="s">
        <v>264</v>
      </c>
      <c r="H13" s="199"/>
      <c r="I13" s="199"/>
      <c r="J13" s="198" t="s">
        <v>235</v>
      </c>
      <c r="K13" s="224">
        <f>SUM(H13:I13)</f>
        <v>0</v>
      </c>
    </row>
    <row r="14" spans="1:21" ht="64.5" customHeight="1" x14ac:dyDescent="0.3">
      <c r="A14" s="179" t="s">
        <v>78</v>
      </c>
      <c r="B14" s="406"/>
      <c r="C14" s="304" t="s">
        <v>130</v>
      </c>
      <c r="D14" s="85">
        <v>1</v>
      </c>
      <c r="E14" s="491"/>
      <c r="F14" s="485"/>
      <c r="G14" s="487"/>
      <c r="H14" s="202"/>
      <c r="I14" s="202"/>
      <c r="J14" s="201" t="s">
        <v>235</v>
      </c>
      <c r="K14" s="202">
        <v>0</v>
      </c>
    </row>
    <row r="15" spans="1:21" ht="16.5" customHeight="1" x14ac:dyDescent="0.3">
      <c r="A15" s="76"/>
      <c r="B15" s="488" t="s">
        <v>25</v>
      </c>
      <c r="C15" s="488"/>
      <c r="D15" s="76">
        <f>SUM(D5:D14)</f>
        <v>13</v>
      </c>
      <c r="E15" s="89"/>
      <c r="F15" s="112"/>
      <c r="G15" s="115"/>
      <c r="H15" s="113">
        <f>SUM(H5:H14)</f>
        <v>0</v>
      </c>
      <c r="I15" s="113">
        <f>SUM(I5:I14)</f>
        <v>0</v>
      </c>
      <c r="J15" s="113">
        <f>SUM(J5:J12)</f>
        <v>0</v>
      </c>
      <c r="K15" s="113">
        <f>SUM(K5:K14)</f>
        <v>0</v>
      </c>
    </row>
    <row r="16" spans="1:21" ht="16.5" customHeight="1" x14ac:dyDescent="0.3"/>
    <row r="17" spans="2:9" ht="16.5" customHeight="1" x14ac:dyDescent="0.3">
      <c r="B17" s="114" t="s">
        <v>29</v>
      </c>
    </row>
    <row r="18" spans="2:9" x14ac:dyDescent="0.3">
      <c r="B18" s="114" t="s">
        <v>131</v>
      </c>
    </row>
    <row r="19" spans="2:9" x14ac:dyDescent="0.3">
      <c r="I19" s="57" t="s">
        <v>33</v>
      </c>
    </row>
    <row r="20" spans="2:9" x14ac:dyDescent="0.3">
      <c r="I20" s="57" t="s">
        <v>31</v>
      </c>
    </row>
    <row r="21" spans="2:9" x14ac:dyDescent="0.3">
      <c r="B21" s="57"/>
      <c r="D21" s="57"/>
    </row>
    <row r="22" spans="2:9" x14ac:dyDescent="0.3">
      <c r="B22" s="57"/>
      <c r="D22" s="57"/>
    </row>
    <row r="23" spans="2:9" x14ac:dyDescent="0.3">
      <c r="B23" s="57"/>
      <c r="C23" s="57"/>
      <c r="D23" s="57"/>
    </row>
  </sheetData>
  <mergeCells count="9">
    <mergeCell ref="A3:K3"/>
    <mergeCell ref="G5:G12"/>
    <mergeCell ref="F13:F14"/>
    <mergeCell ref="G13:G14"/>
    <mergeCell ref="B15:C15"/>
    <mergeCell ref="B5:B12"/>
    <mergeCell ref="E5:E12"/>
    <mergeCell ref="E13:E14"/>
    <mergeCell ref="B13:B14"/>
  </mergeCells>
  <pageMargins left="0.70866141732283472" right="0.70866141732283472" top="0.74803149606299213" bottom="0.74803149606299213" header="0.31496062992125984" footer="0.31496062992125984"/>
  <pageSetup paperSize="8" scale="84" fitToHeight="8"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BF634B-19AD-400A-AF17-0E24F1412ED3}">
  <sheetPr>
    <pageSetUpPr fitToPage="1"/>
  </sheetPr>
  <dimension ref="A1:M19"/>
  <sheetViews>
    <sheetView view="pageBreakPreview" zoomScale="60" zoomScaleNormal="110" workbookViewId="0">
      <selection sqref="A1:C1"/>
    </sheetView>
  </sheetViews>
  <sheetFormatPr defaultColWidth="8.88671875" defaultRowHeight="13.2" x14ac:dyDescent="0.25"/>
  <cols>
    <col min="1" max="1" width="5.33203125" style="74" customWidth="1"/>
    <col min="2" max="2" width="20.33203125" style="57" customWidth="1"/>
    <col min="3" max="3" width="27.88671875" style="54" customWidth="1"/>
    <col min="4" max="4" width="15.6640625" style="57" customWidth="1"/>
    <col min="5" max="5" width="34.109375" style="57" customWidth="1"/>
    <col min="6" max="6" width="28.44140625" style="57" customWidth="1"/>
    <col min="7" max="7" width="33.88671875" style="57" customWidth="1"/>
    <col min="8" max="9" width="15.44140625" style="57" customWidth="1"/>
    <col min="10" max="10" width="14.6640625" style="78" customWidth="1"/>
    <col min="11" max="11" width="4.88671875" style="57" customWidth="1"/>
    <col min="12" max="16384" width="8.88671875" style="57"/>
  </cols>
  <sheetData>
    <row r="1" spans="1:13" x14ac:dyDescent="0.25">
      <c r="A1" s="492" t="s">
        <v>335</v>
      </c>
      <c r="B1" s="493"/>
      <c r="C1" s="493"/>
    </row>
    <row r="2" spans="1:13" ht="15" customHeight="1" x14ac:dyDescent="0.25">
      <c r="A2" s="169" t="s">
        <v>132</v>
      </c>
      <c r="B2" s="172"/>
      <c r="C2" s="172"/>
      <c r="D2" s="172"/>
      <c r="E2" s="172"/>
      <c r="F2" s="172"/>
      <c r="G2" s="172"/>
      <c r="H2" s="172"/>
      <c r="I2" s="172"/>
      <c r="J2" s="377"/>
    </row>
    <row r="3" spans="1:13" ht="52.8" x14ac:dyDescent="0.25">
      <c r="A3" s="298" t="s">
        <v>254</v>
      </c>
      <c r="B3" s="299" t="s">
        <v>2</v>
      </c>
      <c r="C3" s="306" t="s">
        <v>3</v>
      </c>
      <c r="D3" s="303" t="s">
        <v>35</v>
      </c>
      <c r="E3" s="298" t="s">
        <v>5</v>
      </c>
      <c r="F3" s="298" t="s">
        <v>7</v>
      </c>
      <c r="G3" s="307" t="s">
        <v>34</v>
      </c>
      <c r="H3" s="308" t="s">
        <v>28</v>
      </c>
      <c r="I3" s="308" t="s">
        <v>27</v>
      </c>
      <c r="J3" s="309" t="s">
        <v>24</v>
      </c>
    </row>
    <row r="4" spans="1:13" ht="84.75" customHeight="1" x14ac:dyDescent="0.25">
      <c r="A4" s="161" t="s">
        <v>61</v>
      </c>
      <c r="B4" s="470" t="s">
        <v>8</v>
      </c>
      <c r="C4" s="117" t="s">
        <v>216</v>
      </c>
      <c r="D4" s="91">
        <v>1</v>
      </c>
      <c r="E4" s="494" t="s">
        <v>220</v>
      </c>
      <c r="F4" s="81" t="s">
        <v>219</v>
      </c>
      <c r="G4" s="470" t="s">
        <v>265</v>
      </c>
      <c r="H4" s="195"/>
      <c r="I4" s="195"/>
      <c r="J4" s="195">
        <f>SUM(H4:I4)</f>
        <v>0</v>
      </c>
      <c r="M4" s="57" t="s">
        <v>37</v>
      </c>
    </row>
    <row r="5" spans="1:13" ht="228.75" customHeight="1" x14ac:dyDescent="0.25">
      <c r="A5" s="162" t="s">
        <v>63</v>
      </c>
      <c r="B5" s="442"/>
      <c r="C5" s="163" t="s">
        <v>217</v>
      </c>
      <c r="D5" s="151">
        <v>1</v>
      </c>
      <c r="E5" s="435"/>
      <c r="F5" s="178" t="s">
        <v>219</v>
      </c>
      <c r="G5" s="442"/>
      <c r="H5" s="195"/>
      <c r="I5" s="195"/>
      <c r="J5" s="195">
        <f t="shared" ref="J5:J7" si="0">SUM(H5:I5)</f>
        <v>0</v>
      </c>
    </row>
    <row r="6" spans="1:13" ht="188.25" customHeight="1" x14ac:dyDescent="0.25">
      <c r="A6" s="162" t="s">
        <v>65</v>
      </c>
      <c r="B6" s="442"/>
      <c r="C6" s="150" t="s">
        <v>218</v>
      </c>
      <c r="D6" s="91">
        <v>1</v>
      </c>
      <c r="E6" s="395"/>
      <c r="F6" s="81" t="s">
        <v>219</v>
      </c>
      <c r="G6" s="442"/>
      <c r="H6" s="195"/>
      <c r="I6" s="195"/>
      <c r="J6" s="195">
        <f t="shared" si="0"/>
        <v>0</v>
      </c>
    </row>
    <row r="7" spans="1:13" ht="264" x14ac:dyDescent="0.25">
      <c r="A7" s="76" t="s">
        <v>67</v>
      </c>
      <c r="B7" s="153" t="s">
        <v>8</v>
      </c>
      <c r="C7" s="117" t="s">
        <v>237</v>
      </c>
      <c r="D7" s="81">
        <v>2</v>
      </c>
      <c r="E7" s="88" t="s">
        <v>133</v>
      </c>
      <c r="F7" s="81" t="s">
        <v>134</v>
      </c>
      <c r="G7" s="81" t="s">
        <v>268</v>
      </c>
      <c r="H7" s="195"/>
      <c r="I7" s="195"/>
      <c r="J7" s="195">
        <f t="shared" si="0"/>
        <v>0</v>
      </c>
    </row>
    <row r="8" spans="1:13" ht="116.25" customHeight="1" x14ac:dyDescent="0.25">
      <c r="A8" s="179" t="s">
        <v>69</v>
      </c>
      <c r="B8" s="404" t="s">
        <v>9</v>
      </c>
      <c r="C8" s="128" t="s">
        <v>236</v>
      </c>
      <c r="D8" s="314">
        <v>2</v>
      </c>
      <c r="E8" s="497" t="s">
        <v>59</v>
      </c>
      <c r="F8" s="314" t="s">
        <v>136</v>
      </c>
      <c r="G8" s="499" t="s">
        <v>269</v>
      </c>
      <c r="H8" s="225"/>
      <c r="I8" s="225"/>
      <c r="J8" s="199">
        <f>SUM(H8:I8)</f>
        <v>0</v>
      </c>
    </row>
    <row r="9" spans="1:13" ht="409.5" customHeight="1" x14ac:dyDescent="0.25">
      <c r="A9" s="179" t="s">
        <v>71</v>
      </c>
      <c r="B9" s="406"/>
      <c r="C9" s="128" t="s">
        <v>213</v>
      </c>
      <c r="D9" s="314">
        <v>9</v>
      </c>
      <c r="E9" s="498"/>
      <c r="F9" s="314" t="s">
        <v>136</v>
      </c>
      <c r="G9" s="500"/>
      <c r="H9" s="225"/>
      <c r="I9" s="225"/>
      <c r="J9" s="199">
        <f>SUM(H9:I9)</f>
        <v>0</v>
      </c>
    </row>
    <row r="10" spans="1:13" ht="268.5" customHeight="1" x14ac:dyDescent="0.25">
      <c r="A10" s="76" t="s">
        <v>73</v>
      </c>
      <c r="B10" s="310" t="s">
        <v>167</v>
      </c>
      <c r="C10" s="311" t="s">
        <v>214</v>
      </c>
      <c r="D10" s="310">
        <v>7</v>
      </c>
      <c r="E10" s="313" t="s">
        <v>266</v>
      </c>
      <c r="F10" s="310" t="s">
        <v>136</v>
      </c>
      <c r="G10" s="495" t="s">
        <v>270</v>
      </c>
      <c r="H10" s="196"/>
      <c r="I10" s="196"/>
      <c r="J10" s="196">
        <f>SUM(H10:I10)</f>
        <v>0</v>
      </c>
    </row>
    <row r="11" spans="1:13" ht="242.25" customHeight="1" x14ac:dyDescent="0.25">
      <c r="A11" s="76" t="s">
        <v>74</v>
      </c>
      <c r="B11" s="310" t="s">
        <v>167</v>
      </c>
      <c r="C11" s="312" t="s">
        <v>215</v>
      </c>
      <c r="D11" s="310">
        <v>4</v>
      </c>
      <c r="E11" s="313" t="s">
        <v>135</v>
      </c>
      <c r="F11" s="310" t="s">
        <v>136</v>
      </c>
      <c r="G11" s="495"/>
      <c r="H11" s="196"/>
      <c r="I11" s="196"/>
      <c r="J11" s="196">
        <f t="shared" ref="J11" si="1">H11+I11</f>
        <v>0</v>
      </c>
    </row>
    <row r="12" spans="1:13" x14ac:dyDescent="0.25">
      <c r="A12" s="121"/>
      <c r="B12" s="433" t="s">
        <v>25</v>
      </c>
      <c r="C12" s="433"/>
      <c r="D12" s="62">
        <f>SUM(D4:D11)</f>
        <v>27</v>
      </c>
      <c r="E12" s="62"/>
      <c r="F12" s="87"/>
      <c r="G12" s="62"/>
      <c r="H12" s="63">
        <f>SUM(H4:H11)</f>
        <v>0</v>
      </c>
      <c r="I12" s="63">
        <f>SUM(I4:I11)</f>
        <v>0</v>
      </c>
      <c r="J12" s="378">
        <f>SUM(J4:J11)</f>
        <v>0</v>
      </c>
    </row>
    <row r="13" spans="1:13" ht="30.75" customHeight="1" x14ac:dyDescent="0.25">
      <c r="A13" s="496" t="s">
        <v>168</v>
      </c>
      <c r="B13" s="496"/>
      <c r="C13" s="496"/>
      <c r="D13" s="496"/>
      <c r="E13" s="496"/>
      <c r="F13" s="496"/>
    </row>
    <row r="14" spans="1:13" x14ac:dyDescent="0.25">
      <c r="A14" s="65" t="s">
        <v>267</v>
      </c>
      <c r="C14" s="57"/>
    </row>
    <row r="15" spans="1:13" x14ac:dyDescent="0.25">
      <c r="H15" s="54"/>
    </row>
    <row r="16" spans="1:13" x14ac:dyDescent="0.25">
      <c r="H16" s="57" t="s">
        <v>33</v>
      </c>
    </row>
    <row r="17" spans="3:8" x14ac:dyDescent="0.25">
      <c r="C17" s="57"/>
      <c r="H17" s="57" t="s">
        <v>31</v>
      </c>
    </row>
    <row r="18" spans="3:8" x14ac:dyDescent="0.25">
      <c r="C18" s="57"/>
    </row>
    <row r="19" spans="3:8" x14ac:dyDescent="0.25">
      <c r="C19" s="57"/>
    </row>
  </sheetData>
  <mergeCells count="10">
    <mergeCell ref="A1:C1"/>
    <mergeCell ref="B12:C12"/>
    <mergeCell ref="E4:E6"/>
    <mergeCell ref="G10:G11"/>
    <mergeCell ref="A13:F13"/>
    <mergeCell ref="G4:G6"/>
    <mergeCell ref="B4:B6"/>
    <mergeCell ref="B8:B9"/>
    <mergeCell ref="E8:E9"/>
    <mergeCell ref="G8:G9"/>
  </mergeCells>
  <printOptions horizontalCentered="1"/>
  <pageMargins left="0.70866141732283472" right="0.70866141732283472" top="0.74803149606299213" bottom="0.74803149606299213" header="0.31496062992125984" footer="0.31496062992125984"/>
  <pageSetup paperSize="8" scale="89" fitToHeight="0" orientation="landscape" r:id="rId1"/>
  <rowBreaks count="2" manualBreakCount="2">
    <brk id="7" max="10" man="1"/>
    <brk id="9" max="1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993A9C-28B8-40E2-AC86-CD465148931F}">
  <dimension ref="A1:J19"/>
  <sheetViews>
    <sheetView zoomScaleNormal="100" workbookViewId="0">
      <selection sqref="A1:XFD1"/>
    </sheetView>
  </sheetViews>
  <sheetFormatPr defaultColWidth="9.109375" defaultRowHeight="13.2" x14ac:dyDescent="0.25"/>
  <cols>
    <col min="1" max="1" width="7.88671875" style="74" customWidth="1"/>
    <col min="2" max="2" width="21.33203125" style="57" customWidth="1"/>
    <col min="3" max="3" width="26.88671875" style="57" customWidth="1"/>
    <col min="4" max="4" width="25" style="57" customWidth="1"/>
    <col min="5" max="5" width="36.6640625" style="57" customWidth="1"/>
    <col min="6" max="6" width="32.5546875" style="57" customWidth="1"/>
    <col min="7" max="7" width="36.6640625" style="78" customWidth="1"/>
    <col min="8" max="9" width="14.88671875" style="57" customWidth="1"/>
    <col min="10" max="10" width="14.6640625" style="78" customWidth="1"/>
    <col min="11" max="16384" width="9.109375" style="57"/>
  </cols>
  <sheetData>
    <row r="1" spans="1:10" s="503" customFormat="1" ht="15" customHeight="1" x14ac:dyDescent="0.3">
      <c r="A1" s="503" t="s">
        <v>336</v>
      </c>
    </row>
    <row r="2" spans="1:10" x14ac:dyDescent="0.25">
      <c r="A2" s="169" t="s">
        <v>151</v>
      </c>
      <c r="B2" s="172"/>
      <c r="C2" s="172"/>
      <c r="D2" s="172"/>
      <c r="E2" s="172"/>
      <c r="F2" s="172"/>
      <c r="G2" s="172"/>
      <c r="H2" s="172"/>
      <c r="I2" s="172"/>
      <c r="J2" s="173"/>
    </row>
    <row r="3" spans="1:10" ht="53.4" thickBot="1" x14ac:dyDescent="0.3">
      <c r="A3" s="327" t="s">
        <v>254</v>
      </c>
      <c r="B3" s="315" t="s">
        <v>2</v>
      </c>
      <c r="C3" s="316" t="s">
        <v>3</v>
      </c>
      <c r="D3" s="214" t="s">
        <v>35</v>
      </c>
      <c r="E3" s="212" t="s">
        <v>5</v>
      </c>
      <c r="F3" s="212" t="s">
        <v>7</v>
      </c>
      <c r="G3" s="308" t="s">
        <v>34</v>
      </c>
      <c r="H3" s="303" t="s">
        <v>28</v>
      </c>
      <c r="I3" s="303" t="s">
        <v>27</v>
      </c>
      <c r="J3" s="303" t="s">
        <v>24</v>
      </c>
    </row>
    <row r="4" spans="1:10" ht="89.25" customHeight="1" x14ac:dyDescent="0.25">
      <c r="A4" s="76" t="s">
        <v>61</v>
      </c>
      <c r="B4" s="506" t="s">
        <v>8</v>
      </c>
      <c r="C4" s="123" t="s">
        <v>137</v>
      </c>
      <c r="D4" s="328">
        <v>1</v>
      </c>
      <c r="E4" s="434" t="s">
        <v>138</v>
      </c>
      <c r="F4" s="117" t="s">
        <v>271</v>
      </c>
      <c r="G4" s="502" t="s">
        <v>273</v>
      </c>
      <c r="H4" s="193"/>
      <c r="I4" s="193"/>
      <c r="J4" s="193">
        <f t="shared" ref="J4:J13" si="0">SUM(H4:I4)</f>
        <v>0</v>
      </c>
    </row>
    <row r="5" spans="1:10" ht="73.5" customHeight="1" x14ac:dyDescent="0.25">
      <c r="A5" s="76" t="s">
        <v>63</v>
      </c>
      <c r="B5" s="507"/>
      <c r="C5" s="324" t="s">
        <v>139</v>
      </c>
      <c r="D5" s="328">
        <v>2</v>
      </c>
      <c r="E5" s="435"/>
      <c r="F5" s="117" t="s">
        <v>272</v>
      </c>
      <c r="G5" s="502"/>
      <c r="H5" s="195"/>
      <c r="I5" s="195"/>
      <c r="J5" s="193">
        <f t="shared" si="0"/>
        <v>0</v>
      </c>
    </row>
    <row r="6" spans="1:10" ht="156" customHeight="1" x14ac:dyDescent="0.25">
      <c r="A6" s="76" t="s">
        <v>65</v>
      </c>
      <c r="B6" s="507"/>
      <c r="C6" s="325" t="s">
        <v>140</v>
      </c>
      <c r="D6" s="328">
        <v>1</v>
      </c>
      <c r="E6" s="435"/>
      <c r="F6" s="117" t="s">
        <v>271</v>
      </c>
      <c r="G6" s="502"/>
      <c r="H6" s="195"/>
      <c r="I6" s="195"/>
      <c r="J6" s="193">
        <f t="shared" si="0"/>
        <v>0</v>
      </c>
    </row>
    <row r="7" spans="1:10" ht="145.5" customHeight="1" x14ac:dyDescent="0.25">
      <c r="A7" s="76" t="s">
        <v>67</v>
      </c>
      <c r="B7" s="507"/>
      <c r="C7" s="326" t="s">
        <v>141</v>
      </c>
      <c r="D7" s="329">
        <v>2</v>
      </c>
      <c r="E7" s="180" t="s">
        <v>212</v>
      </c>
      <c r="F7" s="178" t="s">
        <v>32</v>
      </c>
      <c r="G7" s="153" t="s">
        <v>274</v>
      </c>
      <c r="H7" s="195"/>
      <c r="I7" s="195"/>
      <c r="J7" s="193">
        <f t="shared" si="0"/>
        <v>0</v>
      </c>
    </row>
    <row r="8" spans="1:10" ht="165" customHeight="1" x14ac:dyDescent="0.25">
      <c r="A8" s="330" t="s">
        <v>69</v>
      </c>
      <c r="B8" s="404" t="s">
        <v>9</v>
      </c>
      <c r="C8" s="331" t="s">
        <v>142</v>
      </c>
      <c r="D8" s="332">
        <v>3</v>
      </c>
      <c r="E8" s="508" t="s">
        <v>143</v>
      </c>
      <c r="F8" s="411" t="s">
        <v>144</v>
      </c>
      <c r="G8" s="411" t="s">
        <v>275</v>
      </c>
      <c r="H8" s="199"/>
      <c r="I8" s="199"/>
      <c r="J8" s="224">
        <f t="shared" si="0"/>
        <v>0</v>
      </c>
    </row>
    <row r="9" spans="1:10" ht="147.75" customHeight="1" x14ac:dyDescent="0.25">
      <c r="A9" s="330" t="s">
        <v>71</v>
      </c>
      <c r="B9" s="405"/>
      <c r="C9" s="331" t="s">
        <v>145</v>
      </c>
      <c r="D9" s="332">
        <v>3</v>
      </c>
      <c r="E9" s="509"/>
      <c r="F9" s="412"/>
      <c r="G9" s="412"/>
      <c r="H9" s="199"/>
      <c r="I9" s="199"/>
      <c r="J9" s="224">
        <f t="shared" si="0"/>
        <v>0</v>
      </c>
    </row>
    <row r="10" spans="1:10" ht="135.75" customHeight="1" x14ac:dyDescent="0.25">
      <c r="A10" s="179">
        <v>7</v>
      </c>
      <c r="B10" s="405"/>
      <c r="C10" s="333" t="s">
        <v>146</v>
      </c>
      <c r="D10" s="334">
        <v>4</v>
      </c>
      <c r="E10" s="509"/>
      <c r="F10" s="412"/>
      <c r="G10" s="412"/>
      <c r="H10" s="318"/>
      <c r="I10" s="318"/>
      <c r="J10" s="305">
        <f t="shared" si="0"/>
        <v>0</v>
      </c>
    </row>
    <row r="11" spans="1:10" ht="60.75" customHeight="1" x14ac:dyDescent="0.25">
      <c r="A11" s="76">
        <v>9</v>
      </c>
      <c r="B11" s="452" t="s">
        <v>10</v>
      </c>
      <c r="C11" s="335" t="s">
        <v>147</v>
      </c>
      <c r="D11" s="336">
        <v>1</v>
      </c>
      <c r="E11" s="504" t="s">
        <v>148</v>
      </c>
      <c r="F11" s="505" t="s">
        <v>144</v>
      </c>
      <c r="G11" s="416" t="s">
        <v>276</v>
      </c>
      <c r="H11" s="196"/>
      <c r="I11" s="196"/>
      <c r="J11" s="196">
        <f t="shared" si="0"/>
        <v>0</v>
      </c>
    </row>
    <row r="12" spans="1:10" ht="52.5" customHeight="1" x14ac:dyDescent="0.25">
      <c r="A12" s="76">
        <v>10</v>
      </c>
      <c r="B12" s="452"/>
      <c r="C12" s="335" t="s">
        <v>149</v>
      </c>
      <c r="D12" s="336">
        <v>2</v>
      </c>
      <c r="E12" s="504"/>
      <c r="F12" s="505"/>
      <c r="G12" s="417"/>
      <c r="H12" s="323"/>
      <c r="I12" s="323"/>
      <c r="J12" s="196">
        <f t="shared" si="0"/>
        <v>0</v>
      </c>
    </row>
    <row r="13" spans="1:10" ht="39.6" x14ac:dyDescent="0.25">
      <c r="A13" s="76">
        <v>11</v>
      </c>
      <c r="B13" s="452"/>
      <c r="C13" s="335" t="s">
        <v>150</v>
      </c>
      <c r="D13" s="336">
        <v>4</v>
      </c>
      <c r="E13" s="504"/>
      <c r="F13" s="505"/>
      <c r="G13" s="454"/>
      <c r="H13" s="323"/>
      <c r="I13" s="323"/>
      <c r="J13" s="196">
        <f t="shared" si="0"/>
        <v>0</v>
      </c>
    </row>
    <row r="14" spans="1:10" x14ac:dyDescent="0.25">
      <c r="A14" s="319" t="s">
        <v>25</v>
      </c>
      <c r="B14" s="320"/>
      <c r="C14" s="319"/>
      <c r="D14" s="319">
        <f>SUM(D4:D13)</f>
        <v>23</v>
      </c>
      <c r="E14" s="319"/>
      <c r="F14" s="319"/>
      <c r="G14" s="337"/>
      <c r="H14" s="338">
        <f t="shared" ref="H14:I14" si="1">SUM(H4:H13)</f>
        <v>0</v>
      </c>
      <c r="I14" s="338">
        <f t="shared" si="1"/>
        <v>0</v>
      </c>
      <c r="J14" s="338">
        <f>SUM(J4:J13)</f>
        <v>0</v>
      </c>
    </row>
    <row r="15" spans="1:10" x14ac:dyDescent="0.25">
      <c r="B15" s="65" t="s">
        <v>29</v>
      </c>
      <c r="C15" s="54"/>
    </row>
    <row r="16" spans="1:10" x14ac:dyDescent="0.25">
      <c r="B16" s="65" t="s">
        <v>30</v>
      </c>
      <c r="D16" s="54"/>
    </row>
    <row r="18" spans="8:9" x14ac:dyDescent="0.25">
      <c r="H18" s="501" t="s">
        <v>328</v>
      </c>
      <c r="I18" s="501"/>
    </row>
    <row r="19" spans="8:9" x14ac:dyDescent="0.25">
      <c r="H19" s="501" t="s">
        <v>31</v>
      </c>
      <c r="I19" s="501"/>
    </row>
  </sheetData>
  <mergeCells count="14">
    <mergeCell ref="H18:I18"/>
    <mergeCell ref="H19:I19"/>
    <mergeCell ref="G4:G6"/>
    <mergeCell ref="A1:XFD1"/>
    <mergeCell ref="B11:B13"/>
    <mergeCell ref="E11:E13"/>
    <mergeCell ref="F11:F13"/>
    <mergeCell ref="B4:B7"/>
    <mergeCell ref="E4:E6"/>
    <mergeCell ref="B8:B10"/>
    <mergeCell ref="E8:E10"/>
    <mergeCell ref="F8:F10"/>
    <mergeCell ref="G8:G10"/>
    <mergeCell ref="G11:G13"/>
  </mergeCells>
  <pageMargins left="0.70866141732283472" right="0.70866141732283472" top="0.74803149606299213" bottom="0.74803149606299213" header="0.31496062992125984" footer="0.31496062992125984"/>
  <pageSetup paperSize="8" scale="77" fitToHeight="5"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1CFB53-2C2D-4300-9AFF-921621BB1364}">
  <sheetPr>
    <pageSetUpPr fitToPage="1"/>
  </sheetPr>
  <dimension ref="A1:M25"/>
  <sheetViews>
    <sheetView zoomScaleNormal="100" workbookViewId="0">
      <selection sqref="A1:B1"/>
    </sheetView>
  </sheetViews>
  <sheetFormatPr defaultColWidth="8.88671875" defaultRowHeight="13.2" x14ac:dyDescent="0.25"/>
  <cols>
    <col min="1" max="1" width="7.109375" style="74" customWidth="1"/>
    <col min="2" max="2" width="21.109375" style="74" customWidth="1"/>
    <col min="3" max="3" width="38.33203125" style="54" customWidth="1"/>
    <col min="4" max="4" width="15.88671875" style="74" customWidth="1"/>
    <col min="5" max="5" width="42.6640625" style="57" customWidth="1"/>
    <col min="6" max="6" width="34.109375" style="54" customWidth="1"/>
    <col min="7" max="7" width="33.88671875" style="57" customWidth="1"/>
    <col min="8" max="8" width="13.88671875" style="57" customWidth="1"/>
    <col min="9" max="9" width="15.44140625" style="57" customWidth="1"/>
    <col min="10" max="10" width="14.6640625" style="57" customWidth="1"/>
    <col min="11" max="11" width="8.88671875" style="57"/>
    <col min="12" max="12" width="20" style="57" customWidth="1"/>
    <col min="13" max="16384" width="8.88671875" style="57"/>
  </cols>
  <sheetData>
    <row r="1" spans="1:13" s="141" customFormat="1" x14ac:dyDescent="0.3">
      <c r="A1" s="141" t="s">
        <v>337</v>
      </c>
    </row>
    <row r="2" spans="1:13" ht="19.5" customHeight="1" x14ac:dyDescent="0.25">
      <c r="A2" s="480" t="s">
        <v>308</v>
      </c>
      <c r="B2" s="481"/>
      <c r="C2" s="481"/>
      <c r="D2" s="481"/>
      <c r="E2" s="481"/>
      <c r="F2" s="481"/>
      <c r="G2" s="481"/>
      <c r="H2" s="481"/>
      <c r="I2" s="481"/>
      <c r="J2" s="482"/>
    </row>
    <row r="3" spans="1:13" s="74" customFormat="1" ht="53.4" customHeight="1" thickBot="1" x14ac:dyDescent="0.35">
      <c r="A3" s="207" t="s">
        <v>254</v>
      </c>
      <c r="B3" s="315" t="s">
        <v>2</v>
      </c>
      <c r="C3" s="316" t="s">
        <v>3</v>
      </c>
      <c r="D3" s="317" t="s">
        <v>35</v>
      </c>
      <c r="E3" s="212" t="s">
        <v>5</v>
      </c>
      <c r="F3" s="214" t="s">
        <v>7</v>
      </c>
      <c r="G3" s="214" t="s">
        <v>34</v>
      </c>
      <c r="H3" s="214" t="s">
        <v>28</v>
      </c>
      <c r="I3" s="214" t="s">
        <v>27</v>
      </c>
      <c r="J3" s="215" t="s">
        <v>24</v>
      </c>
    </row>
    <row r="4" spans="1:13" ht="219.6" customHeight="1" x14ac:dyDescent="0.25">
      <c r="A4" s="347" t="s">
        <v>61</v>
      </c>
      <c r="B4" s="348" t="s">
        <v>249</v>
      </c>
      <c r="C4" s="349" t="s">
        <v>277</v>
      </c>
      <c r="D4" s="350">
        <v>1</v>
      </c>
      <c r="E4" s="434" t="s">
        <v>53</v>
      </c>
      <c r="F4" s="351" t="s">
        <v>282</v>
      </c>
      <c r="G4" s="346" t="s">
        <v>278</v>
      </c>
      <c r="H4" s="321"/>
      <c r="I4" s="321"/>
      <c r="J4" s="322">
        <f>SUM(H4:I4)</f>
        <v>0</v>
      </c>
      <c r="M4" s="57" t="s">
        <v>37</v>
      </c>
    </row>
    <row r="5" spans="1:13" ht="94.5" customHeight="1" x14ac:dyDescent="0.25">
      <c r="A5" s="170" t="s">
        <v>63</v>
      </c>
      <c r="B5" s="137" t="s">
        <v>243</v>
      </c>
      <c r="C5" s="339" t="s">
        <v>281</v>
      </c>
      <c r="D5" s="136">
        <v>1</v>
      </c>
      <c r="E5" s="435"/>
      <c r="F5" s="345"/>
      <c r="G5" s="137" t="s">
        <v>279</v>
      </c>
      <c r="H5" s="58"/>
      <c r="I5" s="58"/>
      <c r="J5" s="72">
        <f t="shared" ref="J5:J15" si="0">SUM(H5:I5)</f>
        <v>0</v>
      </c>
    </row>
    <row r="6" spans="1:13" ht="91.5" customHeight="1" x14ac:dyDescent="0.25">
      <c r="A6" s="170" t="s">
        <v>65</v>
      </c>
      <c r="B6" s="137" t="s">
        <v>248</v>
      </c>
      <c r="C6" s="340" t="s">
        <v>241</v>
      </c>
      <c r="D6" s="136">
        <v>2</v>
      </c>
      <c r="E6" s="435"/>
      <c r="F6" s="137"/>
      <c r="G6" s="137" t="s">
        <v>280</v>
      </c>
      <c r="H6" s="58"/>
      <c r="I6" s="58"/>
      <c r="J6" s="72">
        <f t="shared" si="0"/>
        <v>0</v>
      </c>
    </row>
    <row r="7" spans="1:13" ht="99.75" customHeight="1" x14ac:dyDescent="0.25">
      <c r="A7" s="84" t="s">
        <v>67</v>
      </c>
      <c r="B7" s="137" t="s">
        <v>247</v>
      </c>
      <c r="C7" s="340" t="s">
        <v>294</v>
      </c>
      <c r="D7" s="136">
        <v>1</v>
      </c>
      <c r="E7" s="435"/>
      <c r="F7" s="137"/>
      <c r="G7" s="341" t="s">
        <v>289</v>
      </c>
      <c r="H7" s="58"/>
      <c r="I7" s="58"/>
      <c r="J7" s="72">
        <f t="shared" si="0"/>
        <v>0</v>
      </c>
    </row>
    <row r="8" spans="1:13" ht="97.5" customHeight="1" x14ac:dyDescent="0.25">
      <c r="A8" s="170" t="s">
        <v>69</v>
      </c>
      <c r="B8" s="510" t="s">
        <v>246</v>
      </c>
      <c r="C8" s="340" t="s">
        <v>295</v>
      </c>
      <c r="D8" s="136">
        <v>2</v>
      </c>
      <c r="E8" s="435"/>
      <c r="F8" s="137" t="s">
        <v>285</v>
      </c>
      <c r="G8" s="137" t="s">
        <v>288</v>
      </c>
      <c r="H8" s="58"/>
      <c r="I8" s="58"/>
      <c r="J8" s="72">
        <f t="shared" si="0"/>
        <v>0</v>
      </c>
    </row>
    <row r="9" spans="1:13" ht="97.5" customHeight="1" x14ac:dyDescent="0.25">
      <c r="A9" s="170" t="s">
        <v>71</v>
      </c>
      <c r="B9" s="511"/>
      <c r="C9" s="340" t="s">
        <v>296</v>
      </c>
      <c r="D9" s="136">
        <v>1</v>
      </c>
      <c r="E9" s="435"/>
      <c r="F9" s="137" t="s">
        <v>284</v>
      </c>
      <c r="G9" s="137" t="s">
        <v>287</v>
      </c>
      <c r="H9" s="58"/>
      <c r="I9" s="58"/>
      <c r="J9" s="72">
        <f t="shared" si="0"/>
        <v>0</v>
      </c>
    </row>
    <row r="10" spans="1:13" ht="108.75" customHeight="1" x14ac:dyDescent="0.25">
      <c r="A10" s="84" t="s">
        <v>73</v>
      </c>
      <c r="B10" s="511"/>
      <c r="C10" s="342" t="s">
        <v>297</v>
      </c>
      <c r="D10" s="136">
        <v>1</v>
      </c>
      <c r="E10" s="435"/>
      <c r="F10" s="137" t="s">
        <v>283</v>
      </c>
      <c r="G10" s="341" t="s">
        <v>286</v>
      </c>
      <c r="H10" s="58"/>
      <c r="I10" s="58"/>
      <c r="J10" s="72">
        <f t="shared" si="0"/>
        <v>0</v>
      </c>
    </row>
    <row r="11" spans="1:13" ht="111.75" customHeight="1" x14ac:dyDescent="0.25">
      <c r="A11" s="170" t="s">
        <v>74</v>
      </c>
      <c r="B11" s="511"/>
      <c r="C11" s="342" t="s">
        <v>298</v>
      </c>
      <c r="D11" s="136">
        <v>1</v>
      </c>
      <c r="E11" s="435"/>
      <c r="F11" s="137" t="s">
        <v>303</v>
      </c>
      <c r="G11" s="137" t="s">
        <v>290</v>
      </c>
      <c r="H11" s="58"/>
      <c r="I11" s="58"/>
      <c r="J11" s="72">
        <f t="shared" si="0"/>
        <v>0</v>
      </c>
    </row>
    <row r="12" spans="1:13" ht="168.75" customHeight="1" x14ac:dyDescent="0.25">
      <c r="A12" s="170" t="s">
        <v>76</v>
      </c>
      <c r="B12" s="512"/>
      <c r="C12" s="343" t="s">
        <v>299</v>
      </c>
      <c r="D12" s="136">
        <v>1</v>
      </c>
      <c r="E12" s="435"/>
      <c r="F12" s="137" t="s">
        <v>302</v>
      </c>
      <c r="G12" s="137" t="s">
        <v>291</v>
      </c>
      <c r="H12" s="58"/>
      <c r="I12" s="58"/>
      <c r="J12" s="72">
        <f t="shared" si="0"/>
        <v>0</v>
      </c>
    </row>
    <row r="13" spans="1:13" ht="93.75" customHeight="1" x14ac:dyDescent="0.25">
      <c r="A13" s="84" t="s">
        <v>78</v>
      </c>
      <c r="B13" s="137" t="s">
        <v>245</v>
      </c>
      <c r="C13" s="339" t="s">
        <v>307</v>
      </c>
      <c r="D13" s="136">
        <v>1</v>
      </c>
      <c r="E13" s="435"/>
      <c r="F13" s="137"/>
      <c r="G13" s="137" t="s">
        <v>279</v>
      </c>
      <c r="H13" s="58"/>
      <c r="I13" s="58"/>
      <c r="J13" s="72">
        <f t="shared" si="0"/>
        <v>0</v>
      </c>
    </row>
    <row r="14" spans="1:13" ht="120.75" customHeight="1" x14ac:dyDescent="0.25">
      <c r="A14" s="170" t="s">
        <v>80</v>
      </c>
      <c r="B14" s="510" t="s">
        <v>244</v>
      </c>
      <c r="C14" s="339" t="s">
        <v>300</v>
      </c>
      <c r="D14" s="136">
        <v>1</v>
      </c>
      <c r="E14" s="435"/>
      <c r="F14" s="137" t="s">
        <v>304</v>
      </c>
      <c r="G14" s="137" t="s">
        <v>292</v>
      </c>
      <c r="H14" s="58"/>
      <c r="I14" s="58"/>
      <c r="J14" s="72">
        <f t="shared" si="0"/>
        <v>0</v>
      </c>
    </row>
    <row r="15" spans="1:13" ht="113.25" customHeight="1" x14ac:dyDescent="0.25">
      <c r="A15" s="170" t="s">
        <v>82</v>
      </c>
      <c r="B15" s="512"/>
      <c r="C15" s="344" t="s">
        <v>301</v>
      </c>
      <c r="D15" s="136">
        <v>2</v>
      </c>
      <c r="E15" s="395"/>
      <c r="F15" s="137" t="s">
        <v>305</v>
      </c>
      <c r="G15" s="137" t="s">
        <v>293</v>
      </c>
      <c r="H15" s="58"/>
      <c r="I15" s="58"/>
      <c r="J15" s="72">
        <f t="shared" si="0"/>
        <v>0</v>
      </c>
    </row>
    <row r="16" spans="1:13" ht="14.4" thickBot="1" x14ac:dyDescent="0.3">
      <c r="A16" s="121"/>
      <c r="B16" s="352"/>
      <c r="C16" s="353" t="s">
        <v>242</v>
      </c>
      <c r="D16" s="354">
        <f>SUM(D4:D15)</f>
        <v>15</v>
      </c>
      <c r="E16" s="355"/>
      <c r="F16" s="356"/>
      <c r="G16" s="62"/>
      <c r="H16" s="357">
        <f>SUM(H4:H15)</f>
        <v>0</v>
      </c>
      <c r="I16" s="357">
        <f t="shared" ref="I16:J16" si="1">SUM(I4:I15)</f>
        <v>0</v>
      </c>
      <c r="J16" s="358">
        <f t="shared" si="1"/>
        <v>0</v>
      </c>
    </row>
    <row r="18" spans="2:8" x14ac:dyDescent="0.25">
      <c r="B18" s="146" t="s">
        <v>29</v>
      </c>
    </row>
    <row r="19" spans="2:8" x14ac:dyDescent="0.25">
      <c r="B19" s="146" t="s">
        <v>30</v>
      </c>
      <c r="C19" s="57"/>
      <c r="D19" s="138"/>
    </row>
    <row r="21" spans="2:8" x14ac:dyDescent="0.25">
      <c r="H21" s="57" t="s">
        <v>33</v>
      </c>
    </row>
    <row r="22" spans="2:8" x14ac:dyDescent="0.25">
      <c r="H22" s="57" t="s">
        <v>31</v>
      </c>
    </row>
    <row r="23" spans="2:8" x14ac:dyDescent="0.25">
      <c r="G23" s="54"/>
    </row>
    <row r="24" spans="2:8" x14ac:dyDescent="0.25">
      <c r="C24" s="57"/>
    </row>
    <row r="25" spans="2:8" x14ac:dyDescent="0.25">
      <c r="C25" s="57"/>
    </row>
  </sheetData>
  <mergeCells count="4">
    <mergeCell ref="B8:B12"/>
    <mergeCell ref="E4:E15"/>
    <mergeCell ref="B14:B15"/>
    <mergeCell ref="A2:J2"/>
  </mergeCells>
  <pageMargins left="0.70866141732283472" right="0.70866141732283472" top="0.74803149606299213" bottom="0.74803149606299213" header="0.31496062992125984" footer="0.31496062992125984"/>
  <pageSetup paperSize="8" scale="81" fitToHeight="6" orientation="landscape" r:id="rId1"/>
  <colBreaks count="1" manualBreakCount="1">
    <brk id="4" max="37"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12</vt:i4>
      </vt:variant>
      <vt:variant>
        <vt:lpstr>Nazwane zakresy</vt:lpstr>
      </vt:variant>
      <vt:variant>
        <vt:i4>4</vt:i4>
      </vt:variant>
    </vt:vector>
  </HeadingPairs>
  <TitlesOfParts>
    <vt:vector size="16" baseType="lpstr">
      <vt:lpstr>Ełk</vt:lpstr>
      <vt:lpstr>zad.1.Ełk</vt:lpstr>
      <vt:lpstr>zad.2.Lubliniec</vt:lpstr>
      <vt:lpstr>zad.3.Stary Sącz</vt:lpstr>
      <vt:lpstr>zad.4.Strzałkowo</vt:lpstr>
      <vt:lpstr>zad.5.Szepietowo</vt:lpstr>
      <vt:lpstr>zad.6.Wąwał</vt:lpstr>
      <vt:lpstr>zad.7.Zalesie</vt:lpstr>
      <vt:lpstr>zad.8.OKJ</vt:lpstr>
      <vt:lpstr>zad.9.RN</vt:lpstr>
      <vt:lpstr>zad.10.OŚ</vt:lpstr>
      <vt:lpstr>formularz wzór 2</vt:lpstr>
      <vt:lpstr>zad.2.Lubliniec!Obszar_wydruku</vt:lpstr>
      <vt:lpstr>'zad.3.Stary Sącz'!Obszar_wydruku</vt:lpstr>
      <vt:lpstr>zad.6.Wąwał!Obszar_wydruku</vt:lpstr>
      <vt:lpstr>zad.8.OKJ!Obszar_wydruku</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Luna Małgorzata</dc:creator>
  <cp:keywords/>
  <dc:description/>
  <cp:lastModifiedBy>Rostkowska Katarzyna</cp:lastModifiedBy>
  <cp:revision/>
  <cp:lastPrinted>2026-03-04T06:47:07Z</cp:lastPrinted>
  <dcterms:created xsi:type="dcterms:W3CDTF">2022-01-27T11:01:33Z</dcterms:created>
  <dcterms:modified xsi:type="dcterms:W3CDTF">2026-03-19T13:26:45Z</dcterms:modified>
  <cp:category/>
  <cp:contentStatus/>
</cp:coreProperties>
</file>