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16.09.2022\Monika\Moje\Stomatologia\2026\TP2_03_2026 ju\"/>
    </mc:Choice>
  </mc:AlternateContent>
  <bookViews>
    <workbookView xWindow="0" yWindow="0" windowWidth="23040" windowHeight="9636" tabRatio="823" firstSheet="14" activeTab="16"/>
  </bookViews>
  <sheets>
    <sheet name="Część nr 1" sheetId="84" r:id="rId1"/>
    <sheet name="Część nr 2" sheetId="85" r:id="rId2"/>
    <sheet name="Część nr 3" sheetId="86" r:id="rId3"/>
    <sheet name="Część nr 4" sheetId="87" r:id="rId4"/>
    <sheet name="Część nr 5" sheetId="88" r:id="rId5"/>
    <sheet name="Część nr 6" sheetId="89" r:id="rId6"/>
    <sheet name="Część nr 7 - PRÓBKI jakość" sheetId="44" r:id="rId7"/>
    <sheet name="Część nr 8" sheetId="65" r:id="rId8"/>
    <sheet name="Część nr 9 - PRÓBKI jakość" sheetId="90" r:id="rId9"/>
    <sheet name="Część nr 10" sheetId="91" r:id="rId10"/>
    <sheet name="Część nr 11" sheetId="73" r:id="rId11"/>
    <sheet name="Część nr 12" sheetId="93" r:id="rId12"/>
    <sheet name="Część nr 13" sheetId="77" r:id="rId13"/>
    <sheet name="Część nr 14" sheetId="82" r:id="rId14"/>
    <sheet name="Część nr 15" sheetId="79" r:id="rId15"/>
    <sheet name="Część nr 16" sheetId="78" r:id="rId16"/>
    <sheet name="Część nr 17" sheetId="80" r:id="rId17"/>
    <sheet name="Część nr 18" sheetId="81" r:id="rId18"/>
    <sheet name="Część nr 19" sheetId="94" r:id="rId19"/>
    <sheet name="Część nr 20" sheetId="95" r:id="rId20"/>
  </sheets>
  <definedNames>
    <definedName name="__bookmark_1" localSheetId="0">#REF!</definedName>
    <definedName name="__bookmark_1" localSheetId="9">#REF!</definedName>
    <definedName name="__bookmark_1" localSheetId="11">#REF!</definedName>
    <definedName name="__bookmark_1" localSheetId="13">#REF!</definedName>
    <definedName name="__bookmark_1" localSheetId="14">#REF!</definedName>
    <definedName name="__bookmark_1" localSheetId="16">#REF!</definedName>
    <definedName name="__bookmark_1" localSheetId="17">#REF!</definedName>
    <definedName name="__bookmark_1" localSheetId="18">#REF!</definedName>
    <definedName name="__bookmark_1" localSheetId="1">#REF!</definedName>
    <definedName name="__bookmark_1" localSheetId="19">#REF!</definedName>
    <definedName name="__bookmark_1" localSheetId="2">#REF!</definedName>
    <definedName name="__bookmark_1" localSheetId="3">#REF!</definedName>
    <definedName name="__bookmark_1" localSheetId="4">#REF!</definedName>
    <definedName name="__bookmark_1" localSheetId="5">#REF!</definedName>
    <definedName name="__bookmark_1" localSheetId="8">#REF!</definedName>
    <definedName name="__bookmark_1">#REF!</definedName>
    <definedName name="__bookmark_2" localSheetId="0">#REF!</definedName>
    <definedName name="__bookmark_2" localSheetId="9">#REF!</definedName>
    <definedName name="__bookmark_2" localSheetId="11">#REF!</definedName>
    <definedName name="__bookmark_2" localSheetId="13">#REF!</definedName>
    <definedName name="__bookmark_2" localSheetId="14">#REF!</definedName>
    <definedName name="__bookmark_2" localSheetId="16">#REF!</definedName>
    <definedName name="__bookmark_2" localSheetId="17">#REF!</definedName>
    <definedName name="__bookmark_2" localSheetId="18">#REF!</definedName>
    <definedName name="__bookmark_2" localSheetId="1">#REF!</definedName>
    <definedName name="__bookmark_2" localSheetId="19">#REF!</definedName>
    <definedName name="__bookmark_2" localSheetId="2">#REF!</definedName>
    <definedName name="__bookmark_2" localSheetId="3">#REF!</definedName>
    <definedName name="__bookmark_2" localSheetId="4">#REF!</definedName>
    <definedName name="__bookmark_2" localSheetId="5">#REF!</definedName>
    <definedName name="__bookmark_2" localSheetId="8">#REF!</definedName>
    <definedName name="__bookmark_2">#REF!</definedName>
    <definedName name="__bookmark_3" localSheetId="0">#REF!</definedName>
    <definedName name="__bookmark_3" localSheetId="9">#REF!</definedName>
    <definedName name="__bookmark_3" localSheetId="11">#REF!</definedName>
    <definedName name="__bookmark_3" localSheetId="13">#REF!</definedName>
    <definedName name="__bookmark_3" localSheetId="14">#REF!</definedName>
    <definedName name="__bookmark_3" localSheetId="16">#REF!</definedName>
    <definedName name="__bookmark_3" localSheetId="17">#REF!</definedName>
    <definedName name="__bookmark_3" localSheetId="18">#REF!</definedName>
    <definedName name="__bookmark_3" localSheetId="1">#REF!</definedName>
    <definedName name="__bookmark_3" localSheetId="19">#REF!</definedName>
    <definedName name="__bookmark_3" localSheetId="2">#REF!</definedName>
    <definedName name="__bookmark_3" localSheetId="3">#REF!</definedName>
    <definedName name="__bookmark_3" localSheetId="4">#REF!</definedName>
    <definedName name="__bookmark_3" localSheetId="5">#REF!</definedName>
    <definedName name="__bookmark_3" localSheetId="8">#REF!</definedName>
    <definedName name="__bookmark_3">#REF!</definedName>
    <definedName name="__bookmark_4" localSheetId="0">#REF!</definedName>
    <definedName name="__bookmark_4" localSheetId="9">#REF!</definedName>
    <definedName name="__bookmark_4" localSheetId="11">#REF!</definedName>
    <definedName name="__bookmark_4" localSheetId="13">#REF!</definedName>
    <definedName name="__bookmark_4" localSheetId="14">#REF!</definedName>
    <definedName name="__bookmark_4" localSheetId="16">#REF!</definedName>
    <definedName name="__bookmark_4" localSheetId="17">#REF!</definedName>
    <definedName name="__bookmark_4" localSheetId="18">#REF!</definedName>
    <definedName name="__bookmark_4" localSheetId="1">#REF!</definedName>
    <definedName name="__bookmark_4" localSheetId="19">#REF!</definedName>
    <definedName name="__bookmark_4" localSheetId="2">#REF!</definedName>
    <definedName name="__bookmark_4" localSheetId="3">#REF!</definedName>
    <definedName name="__bookmark_4" localSheetId="4">#REF!</definedName>
    <definedName name="__bookmark_4" localSheetId="5">#REF!</definedName>
    <definedName name="__bookmark_4" localSheetId="8">#REF!</definedName>
    <definedName name="__bookmark_4">#REF!</definedName>
    <definedName name="__bookmark_5" localSheetId="0">#REF!</definedName>
    <definedName name="__bookmark_5" localSheetId="9">#REF!</definedName>
    <definedName name="__bookmark_5" localSheetId="11">#REF!</definedName>
    <definedName name="__bookmark_5" localSheetId="13">#REF!</definedName>
    <definedName name="__bookmark_5" localSheetId="14">#REF!</definedName>
    <definedName name="__bookmark_5" localSheetId="16">#REF!</definedName>
    <definedName name="__bookmark_5" localSheetId="17">#REF!</definedName>
    <definedName name="__bookmark_5" localSheetId="18">#REF!</definedName>
    <definedName name="__bookmark_5" localSheetId="1">#REF!</definedName>
    <definedName name="__bookmark_5" localSheetId="19">#REF!</definedName>
    <definedName name="__bookmark_5" localSheetId="2">#REF!</definedName>
    <definedName name="__bookmark_5" localSheetId="3">#REF!</definedName>
    <definedName name="__bookmark_5" localSheetId="4">#REF!</definedName>
    <definedName name="__bookmark_5" localSheetId="5">#REF!</definedName>
    <definedName name="__bookmark_5" localSheetId="8">#REF!</definedName>
    <definedName name="__bookmark_5">#REF!</definedName>
    <definedName name="__bookmark_6" localSheetId="0">#REF!</definedName>
    <definedName name="__bookmark_6" localSheetId="9">#REF!</definedName>
    <definedName name="__bookmark_6" localSheetId="11">#REF!</definedName>
    <definedName name="__bookmark_6" localSheetId="13">#REF!</definedName>
    <definedName name="__bookmark_6" localSheetId="14">#REF!</definedName>
    <definedName name="__bookmark_6" localSheetId="16">#REF!</definedName>
    <definedName name="__bookmark_6" localSheetId="17">#REF!</definedName>
    <definedName name="__bookmark_6" localSheetId="18">#REF!</definedName>
    <definedName name="__bookmark_6" localSheetId="1">#REF!</definedName>
    <definedName name="__bookmark_6" localSheetId="19">#REF!</definedName>
    <definedName name="__bookmark_6" localSheetId="2">#REF!</definedName>
    <definedName name="__bookmark_6" localSheetId="3">#REF!</definedName>
    <definedName name="__bookmark_6" localSheetId="4">#REF!</definedName>
    <definedName name="__bookmark_6" localSheetId="5">#REF!</definedName>
    <definedName name="__bookmark_6" localSheetId="8">#REF!</definedName>
    <definedName name="__bookmark_6">#REF!</definedName>
    <definedName name="__bookmark_7" localSheetId="0">#REF!</definedName>
    <definedName name="__bookmark_7" localSheetId="9">#REF!</definedName>
    <definedName name="__bookmark_7" localSheetId="11">#REF!</definedName>
    <definedName name="__bookmark_7" localSheetId="13">#REF!</definedName>
    <definedName name="__bookmark_7" localSheetId="14">#REF!</definedName>
    <definedName name="__bookmark_7" localSheetId="16">#REF!</definedName>
    <definedName name="__bookmark_7" localSheetId="17">#REF!</definedName>
    <definedName name="__bookmark_7" localSheetId="18">#REF!</definedName>
    <definedName name="__bookmark_7" localSheetId="1">#REF!</definedName>
    <definedName name="__bookmark_7" localSheetId="19">#REF!</definedName>
    <definedName name="__bookmark_7" localSheetId="2">#REF!</definedName>
    <definedName name="__bookmark_7" localSheetId="3">#REF!</definedName>
    <definedName name="__bookmark_7" localSheetId="4">#REF!</definedName>
    <definedName name="__bookmark_7" localSheetId="5">#REF!</definedName>
    <definedName name="__bookmark_7" localSheetId="8">#REF!</definedName>
    <definedName name="__bookmark_7">#REF!</definedName>
    <definedName name="__bookmark_8" localSheetId="0">#REF!</definedName>
    <definedName name="__bookmark_8" localSheetId="9">#REF!</definedName>
    <definedName name="__bookmark_8" localSheetId="11">#REF!</definedName>
    <definedName name="__bookmark_8" localSheetId="13">#REF!</definedName>
    <definedName name="__bookmark_8" localSheetId="14">#REF!</definedName>
    <definedName name="__bookmark_8" localSheetId="16">#REF!</definedName>
    <definedName name="__bookmark_8" localSheetId="17">#REF!</definedName>
    <definedName name="__bookmark_8" localSheetId="18">#REF!</definedName>
    <definedName name="__bookmark_8" localSheetId="1">#REF!</definedName>
    <definedName name="__bookmark_8" localSheetId="19">#REF!</definedName>
    <definedName name="__bookmark_8" localSheetId="2">#REF!</definedName>
    <definedName name="__bookmark_8" localSheetId="3">#REF!</definedName>
    <definedName name="__bookmark_8" localSheetId="4">#REF!</definedName>
    <definedName name="__bookmark_8" localSheetId="5">#REF!</definedName>
    <definedName name="__bookmark_8" localSheetId="8">#REF!</definedName>
    <definedName name="__bookmark_8">#REF!</definedName>
    <definedName name="bbbbbbbbbbb" localSheetId="9">#REF!</definedName>
    <definedName name="bbbbbbbbbbb" localSheetId="11">#REF!</definedName>
    <definedName name="bbbbbbbbbbb" localSheetId="18">#REF!</definedName>
    <definedName name="bbbbbbbbbbb" localSheetId="19">#REF!</definedName>
    <definedName name="bbbbbbbbbbb" localSheetId="2">#REF!</definedName>
    <definedName name="bbbbbbbbbbb" localSheetId="3">#REF!</definedName>
    <definedName name="bbbbbbbbbbb" localSheetId="4">#REF!</definedName>
    <definedName name="bbbbbbbbbbb" localSheetId="5">#REF!</definedName>
    <definedName name="bbbbbbbbbbb" localSheetId="8">#REF!</definedName>
    <definedName name="bbbbbbbbbbb">#REF!</definedName>
    <definedName name="ddd_1" localSheetId="9">#REF!</definedName>
    <definedName name="ddd_1" localSheetId="11">#REF!</definedName>
    <definedName name="ddd_1" localSheetId="18">#REF!</definedName>
    <definedName name="ddd_1" localSheetId="19">#REF!</definedName>
    <definedName name="ddd_1" localSheetId="3">#REF!</definedName>
    <definedName name="ddd_1" localSheetId="4">#REF!</definedName>
    <definedName name="ddd_1" localSheetId="5">#REF!</definedName>
    <definedName name="ddd_1" localSheetId="8">#REF!</definedName>
    <definedName name="ddd_1">#REF!</definedName>
    <definedName name="dddd" localSheetId="9">#REF!</definedName>
    <definedName name="dddd" localSheetId="11">#REF!</definedName>
    <definedName name="dddd" localSheetId="18">#REF!</definedName>
    <definedName name="dddd" localSheetId="19">#REF!</definedName>
    <definedName name="dddd" localSheetId="5">#REF!</definedName>
    <definedName name="dddd" localSheetId="8">#REF!</definedName>
    <definedName name="dddd">#REF!</definedName>
    <definedName name="dddd2" localSheetId="9">#REF!</definedName>
    <definedName name="dddd2" localSheetId="11">#REF!</definedName>
    <definedName name="dddd2" localSheetId="18">#REF!</definedName>
    <definedName name="dddd2" localSheetId="19">#REF!</definedName>
    <definedName name="dddd2" localSheetId="5">#REF!</definedName>
    <definedName name="dddd2" localSheetId="8">#REF!</definedName>
    <definedName name="dddd2">#REF!</definedName>
    <definedName name="f" localSheetId="9">#REF!</definedName>
    <definedName name="f" localSheetId="11">#REF!</definedName>
    <definedName name="f" localSheetId="18">#REF!</definedName>
    <definedName name="f" localSheetId="19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8">#REF!</definedName>
    <definedName name="f">#REF!</definedName>
    <definedName name="fkhyig" localSheetId="0">#REF!</definedName>
    <definedName name="fkhyig" localSheetId="9">#REF!</definedName>
    <definedName name="fkhyig" localSheetId="11">#REF!</definedName>
    <definedName name="fkhyig" localSheetId="18">#REF!</definedName>
    <definedName name="fkhyig" localSheetId="1">#REF!</definedName>
    <definedName name="fkhyig" localSheetId="19">#REF!</definedName>
    <definedName name="fkhyig" localSheetId="2">#REF!</definedName>
    <definedName name="fkhyig" localSheetId="3">#REF!</definedName>
    <definedName name="fkhyig" localSheetId="4">#REF!</definedName>
    <definedName name="fkhyig" localSheetId="5">#REF!</definedName>
    <definedName name="fkhyig" localSheetId="8">#REF!</definedName>
    <definedName name="fkhyig">#REF!</definedName>
    <definedName name="jkljyytres" localSheetId="0">#REF!</definedName>
    <definedName name="jkljyytres" localSheetId="9">#REF!</definedName>
    <definedName name="jkljyytres" localSheetId="11">#REF!</definedName>
    <definedName name="jkljyytres" localSheetId="18">#REF!</definedName>
    <definedName name="jkljyytres" localSheetId="1">#REF!</definedName>
    <definedName name="jkljyytres" localSheetId="19">#REF!</definedName>
    <definedName name="jkljyytres" localSheetId="2">#REF!</definedName>
    <definedName name="jkljyytres" localSheetId="3">#REF!</definedName>
    <definedName name="jkljyytres" localSheetId="4">#REF!</definedName>
    <definedName name="jkljyytres" localSheetId="5">#REF!</definedName>
    <definedName name="jkljyytres" localSheetId="8">#REF!</definedName>
    <definedName name="jkljyytres">#REF!</definedName>
    <definedName name="monika" localSheetId="9">#REF!</definedName>
    <definedName name="monika" localSheetId="11">#REF!</definedName>
    <definedName name="monika" localSheetId="18">#REF!</definedName>
    <definedName name="monika" localSheetId="19">#REF!</definedName>
    <definedName name="monika" localSheetId="2">#REF!</definedName>
    <definedName name="monika" localSheetId="3">#REF!</definedName>
    <definedName name="monika" localSheetId="4">#REF!</definedName>
    <definedName name="monika" localSheetId="5">#REF!</definedName>
    <definedName name="monika" localSheetId="8">#REF!</definedName>
    <definedName name="monika">#REF!</definedName>
    <definedName name="sabina" localSheetId="9">#REF!</definedName>
    <definedName name="sabina" localSheetId="11">#REF!</definedName>
    <definedName name="sabina" localSheetId="18">#REF!</definedName>
    <definedName name="sabina" localSheetId="19">#REF!</definedName>
    <definedName name="sabina" localSheetId="3">#REF!</definedName>
    <definedName name="sabina" localSheetId="4">#REF!</definedName>
    <definedName name="sabina" localSheetId="5">#REF!</definedName>
    <definedName name="sabina" localSheetId="8">#REF!</definedName>
    <definedName name="sabina">#REF!</definedName>
    <definedName name="sssssssssssssssssssssssss" localSheetId="9">#REF!</definedName>
    <definedName name="sssssssssssssssssssssssss" localSheetId="11">#REF!</definedName>
    <definedName name="sssssssssssssssssssssssss" localSheetId="18">#REF!</definedName>
    <definedName name="sssssssssssssssssssssssss" localSheetId="19">#REF!</definedName>
    <definedName name="sssssssssssssssssssssssss" localSheetId="3">#REF!</definedName>
    <definedName name="sssssssssssssssssssssssss" localSheetId="4">#REF!</definedName>
    <definedName name="sssssssssssssssssssssssss" localSheetId="5">#REF!</definedName>
    <definedName name="sssssssssssssssssssssssss" localSheetId="8">#REF!</definedName>
    <definedName name="sssssssssssssssssssssssss">#REF!</definedName>
    <definedName name="xxxxxx" localSheetId="11">#REF!</definedName>
    <definedName name="xxxxxx" localSheetId="18">#REF!</definedName>
    <definedName name="xxxxxx" localSheetId="19">#REF!</definedName>
    <definedName name="xxxxxx">#REF!</definedName>
  </definedNames>
  <calcPr calcId="162913"/>
</workbook>
</file>

<file path=xl/calcChain.xml><?xml version="1.0" encoding="utf-8"?>
<calcChain xmlns="http://schemas.openxmlformats.org/spreadsheetml/2006/main">
  <c r="F9" i="77" l="1"/>
  <c r="H13" i="90"/>
  <c r="F10" i="95" l="1"/>
  <c r="H10" i="95" s="1"/>
  <c r="F9" i="95"/>
  <c r="H9" i="95" s="1"/>
  <c r="F8" i="95"/>
  <c r="H8" i="95" s="1"/>
  <c r="F7" i="95"/>
  <c r="C12" i="94"/>
  <c r="F10" i="94"/>
  <c r="H10" i="94" s="1"/>
  <c r="F9" i="94"/>
  <c r="H9" i="94" s="1"/>
  <c r="F8" i="94"/>
  <c r="H8" i="94" s="1"/>
  <c r="F7" i="94"/>
  <c r="D21" i="80"/>
  <c r="G12" i="78"/>
  <c r="I12" i="78" s="1"/>
  <c r="D15" i="78"/>
  <c r="C14" i="93"/>
  <c r="C15" i="65"/>
  <c r="F11" i="95" l="1"/>
  <c r="H7" i="95"/>
  <c r="H11" i="95" s="1"/>
  <c r="F11" i="94"/>
  <c r="H7" i="94"/>
  <c r="H11" i="94" s="1"/>
  <c r="F12" i="93"/>
  <c r="H12" i="93" s="1"/>
  <c r="F11" i="93"/>
  <c r="H11" i="93" s="1"/>
  <c r="F10" i="93"/>
  <c r="H10" i="93" s="1"/>
  <c r="F9" i="93"/>
  <c r="H9" i="93" s="1"/>
  <c r="H13" i="93" s="1"/>
  <c r="F9" i="91"/>
  <c r="H9" i="91" s="1"/>
  <c r="H10" i="91" s="1"/>
  <c r="F12" i="90"/>
  <c r="H12" i="90" s="1"/>
  <c r="F11" i="90"/>
  <c r="H11" i="90" s="1"/>
  <c r="F10" i="90"/>
  <c r="H10" i="90" s="1"/>
  <c r="F9" i="90"/>
  <c r="H9" i="90" s="1"/>
  <c r="F11" i="89"/>
  <c r="H11" i="89" s="1"/>
  <c r="F12" i="89"/>
  <c r="H12" i="89" s="1"/>
  <c r="F10" i="89"/>
  <c r="H10" i="89" s="1"/>
  <c r="F9" i="89"/>
  <c r="H9" i="89" s="1"/>
  <c r="F14" i="88"/>
  <c r="H14" i="88" s="1"/>
  <c r="F13" i="88"/>
  <c r="H13" i="88" s="1"/>
  <c r="F12" i="88"/>
  <c r="H12" i="88" s="1"/>
  <c r="F9" i="88"/>
  <c r="H9" i="88" s="1"/>
  <c r="H15" i="88" s="1"/>
  <c r="F12" i="87"/>
  <c r="H12" i="87" s="1"/>
  <c r="F11" i="87"/>
  <c r="H11" i="87" s="1"/>
  <c r="F10" i="87"/>
  <c r="H10" i="87" s="1"/>
  <c r="F9" i="87"/>
  <c r="H9" i="87" s="1"/>
  <c r="H13" i="87" s="1"/>
  <c r="F11" i="86"/>
  <c r="H11" i="86" s="1"/>
  <c r="F10" i="86"/>
  <c r="H10" i="86" s="1"/>
  <c r="F9" i="86"/>
  <c r="H9" i="86" s="1"/>
  <c r="F16" i="85"/>
  <c r="H16" i="85" s="1"/>
  <c r="F15" i="85"/>
  <c r="H15" i="85" s="1"/>
  <c r="F14" i="85"/>
  <c r="H14" i="85" s="1"/>
  <c r="F13" i="85"/>
  <c r="H13" i="85" s="1"/>
  <c r="F12" i="85"/>
  <c r="H12" i="85" s="1"/>
  <c r="F11" i="85"/>
  <c r="H11" i="85" s="1"/>
  <c r="F10" i="85"/>
  <c r="H10" i="85" s="1"/>
  <c r="F9" i="85"/>
  <c r="F10" i="84"/>
  <c r="H10" i="84" s="1"/>
  <c r="F11" i="84"/>
  <c r="H11" i="84"/>
  <c r="F12" i="84"/>
  <c r="H12" i="84" s="1"/>
  <c r="F13" i="84"/>
  <c r="H13" i="84"/>
  <c r="F14" i="84"/>
  <c r="H14" i="84" s="1"/>
  <c r="F15" i="84"/>
  <c r="H15" i="84"/>
  <c r="F16" i="84"/>
  <c r="H16" i="84" s="1"/>
  <c r="F17" i="84"/>
  <c r="H17" i="84"/>
  <c r="F18" i="84"/>
  <c r="H18" i="84" s="1"/>
  <c r="F9" i="84"/>
  <c r="H9" i="84" s="1"/>
  <c r="F13" i="93" l="1"/>
  <c r="F10" i="91"/>
  <c r="F13" i="90"/>
  <c r="H13" i="89"/>
  <c r="F13" i="89"/>
  <c r="F15" i="88"/>
  <c r="F13" i="87"/>
  <c r="H12" i="86"/>
  <c r="F12" i="86"/>
  <c r="F17" i="85"/>
  <c r="H9" i="85"/>
  <c r="H17" i="85" s="1"/>
  <c r="F19" i="84"/>
  <c r="H19" i="84"/>
  <c r="F8" i="82"/>
  <c r="H8" i="82" s="1"/>
  <c r="H9" i="82" s="1"/>
  <c r="G13" i="78"/>
  <c r="I13" i="78" s="1"/>
  <c r="G11" i="78"/>
  <c r="I11" i="78" s="1"/>
  <c r="G10" i="78"/>
  <c r="I10" i="78" s="1"/>
  <c r="G7" i="78"/>
  <c r="I7" i="78" s="1"/>
  <c r="F9" i="44"/>
  <c r="H9" i="44" s="1"/>
  <c r="F10" i="44"/>
  <c r="H10" i="44" s="1"/>
  <c r="G8" i="81"/>
  <c r="G9" i="81" s="1"/>
  <c r="G8" i="80"/>
  <c r="I8" i="80" s="1"/>
  <c r="G9" i="80"/>
  <c r="I9" i="80" s="1"/>
  <c r="G10" i="80"/>
  <c r="I10" i="80" s="1"/>
  <c r="G11" i="80"/>
  <c r="I11" i="80" s="1"/>
  <c r="G12" i="80"/>
  <c r="I12" i="80" s="1"/>
  <c r="G13" i="80"/>
  <c r="I13" i="80" s="1"/>
  <c r="G14" i="80"/>
  <c r="I14" i="80"/>
  <c r="G15" i="80"/>
  <c r="I15" i="80" s="1"/>
  <c r="G16" i="80"/>
  <c r="I16" i="80" s="1"/>
  <c r="G17" i="80"/>
  <c r="I17" i="80" s="1"/>
  <c r="G19" i="80"/>
  <c r="I19" i="80"/>
  <c r="G7" i="80"/>
  <c r="G20" i="80" s="1"/>
  <c r="G8" i="78"/>
  <c r="I8" i="78" s="1"/>
  <c r="G9" i="78"/>
  <c r="I9" i="78"/>
  <c r="G8" i="79"/>
  <c r="I8" i="79" s="1"/>
  <c r="G9" i="79"/>
  <c r="I9" i="79" s="1"/>
  <c r="G10" i="79"/>
  <c r="I10" i="79"/>
  <c r="G11" i="79"/>
  <c r="I11" i="79" s="1"/>
  <c r="G12" i="79"/>
  <c r="I12" i="79" s="1"/>
  <c r="G13" i="79"/>
  <c r="I13" i="79"/>
  <c r="G14" i="79"/>
  <c r="I14" i="79"/>
  <c r="G15" i="79"/>
  <c r="I15" i="79"/>
  <c r="G16" i="79"/>
  <c r="I16" i="79" s="1"/>
  <c r="G17" i="79"/>
  <c r="I17" i="79" s="1"/>
  <c r="G18" i="79"/>
  <c r="I18" i="79"/>
  <c r="G7" i="79"/>
  <c r="I7" i="79" s="1"/>
  <c r="F8" i="77"/>
  <c r="H8" i="77" s="1"/>
  <c r="H9" i="77" s="1"/>
  <c r="F9" i="73"/>
  <c r="H9" i="73" s="1"/>
  <c r="H10" i="73" s="1"/>
  <c r="F10" i="65"/>
  <c r="H10" i="65" s="1"/>
  <c r="F11" i="65"/>
  <c r="H11" i="65" s="1"/>
  <c r="F12" i="65"/>
  <c r="H12" i="65"/>
  <c r="F9" i="65"/>
  <c r="H9" i="65" s="1"/>
  <c r="F11" i="44"/>
  <c r="H11" i="44"/>
  <c r="F12" i="44"/>
  <c r="H12" i="44" s="1"/>
  <c r="F13" i="44"/>
  <c r="H13" i="44" s="1"/>
  <c r="F14" i="44"/>
  <c r="H14" i="44"/>
  <c r="F15" i="44"/>
  <c r="H15" i="44" s="1"/>
  <c r="F16" i="44"/>
  <c r="H16" i="44" s="1"/>
  <c r="I7" i="80" l="1"/>
  <c r="I8" i="81"/>
  <c r="I9" i="81" s="1"/>
  <c r="I20" i="80"/>
  <c r="G14" i="78"/>
  <c r="F10" i="73"/>
  <c r="F13" i="65"/>
  <c r="H17" i="44"/>
  <c r="F17" i="44"/>
  <c r="I14" i="78"/>
  <c r="I19" i="79"/>
  <c r="H13" i="65"/>
  <c r="G19" i="79"/>
  <c r="F9" i="82"/>
</calcChain>
</file>

<file path=xl/sharedStrings.xml><?xml version="1.0" encoding="utf-8"?>
<sst xmlns="http://schemas.openxmlformats.org/spreadsheetml/2006/main" count="551" uniqueCount="190">
  <si>
    <t>szt.</t>
  </si>
  <si>
    <t>Cena jednostkowa netto</t>
  </si>
  <si>
    <t>Wartość netto</t>
  </si>
  <si>
    <t>Stawka VAT (%)</t>
  </si>
  <si>
    <t>Wartość brutto</t>
  </si>
  <si>
    <t>Nazwa producenta</t>
  </si>
  <si>
    <t>L.p.</t>
  </si>
  <si>
    <t>Opis przedmiotu zamówienia</t>
  </si>
  <si>
    <t>Załącznik nr 2 do SWZ</t>
  </si>
  <si>
    <t>J.m.</t>
  </si>
  <si>
    <t>Formularz asortymentowo - cenowy</t>
  </si>
  <si>
    <t xml:space="preserve">*Dokument należy złożyć w postaci elektronicznej, podpisany kwalifikowanym podpisem elektronicznym, podpisem zaufanym lub podpisem osobistym. </t>
  </si>
  <si>
    <t>opak</t>
  </si>
  <si>
    <t>SERWETY SKŁADANE JEDNORAZOWE - o wymiarach 33 x 45, wykonane z bibuły wzmocnionej warstwą folii polietylenowej, zapewniające wchłanianie wszystkich płynów, w różnych kolorach, opakowanie a 500 szt.</t>
  </si>
  <si>
    <t>szt</t>
  </si>
  <si>
    <t>POJEMNIK - WANIENKA DO DEZYNFEKCJI pojemność 6l wyposażony w pokrywę, posiadający skalę pojemności pozwalająca na dokładne odmierzenie zawartości płynów dezynfekujących, sito z uchwytami służące do wyjmowania zdezynfekowanego wkładu.</t>
  </si>
  <si>
    <t>POJEMNIK - WANIENKA DO DEZYNFEKCJI pojemność 3,5l wyposażony w pokrywę, posiadający skalę pojemności pozwalająca na dokładne odmierzenie zawartości płynów dezynfekujących, sito z uchwytami służące do wyjmowania zdezynfekowanego wkładu.</t>
  </si>
  <si>
    <t>POJEMNIK - WANIENKA DO DEZYNFEKCJI pojemność 12l wyposażony w pokrywę, posiadający skalę pojemności pozwalająca na dokładne odmierzenie zawartości płynów dezynfekujących, sito z uchwytami służące do wyjmowania zdezynfekowanego wkładu.</t>
  </si>
  <si>
    <t>KUBEK BIAŁY JEDNORAZOWY -  plastikowy, pojemnosc 200 ml, średnica - 70,3 mm, wysokość - 96 mm , wykonany  z wysokiej jakości materiału odpornego na uszkodzenia, dopuszczony do kontaktu z żywnością, opakowanie a' 100szt.</t>
  </si>
  <si>
    <t>TACKI STOMATOLOGICZNE JEDNORAZOWE plastikowe z przegródkami, rozmiar 19cm x 14,5cm, kolor biały, opakowanie a' 100 szt.</t>
  </si>
  <si>
    <t>PATYCZKI HIGIENICZNE z końcówkami z miękkiej bawełny, opakowanie a' 200szt</t>
  </si>
  <si>
    <t>kpl.</t>
  </si>
  <si>
    <t>op.</t>
  </si>
  <si>
    <t xml:space="preserve">Cena jednostkowa netto </t>
  </si>
  <si>
    <t>Łańcuszek do serwet  a 1 szt.</t>
  </si>
  <si>
    <t xml:space="preserve">WKŁADY DO SPLUWACZKI - wykonane z chłonnej włókniny, cztery uchwyty pozwalające na szybkie i higieniczne pozbycie się wkładu z unitu dentystycznego, różne kolory, opakowanie a' 50 szt,
wkłady wykonane z surowca, który posiada certyfikat </t>
  </si>
  <si>
    <t xml:space="preserve">opak. </t>
  </si>
  <si>
    <t>Postać dawka, wielkość opakowania</t>
  </si>
  <si>
    <t>ADRENALINA WZF 0,1%  roztwór do wstrzykiwań lub odpowiednik</t>
  </si>
  <si>
    <t>AQUA PRO INJ. OP. 500ML</t>
  </si>
  <si>
    <t>500 ml</t>
  </si>
  <si>
    <t>ATROPINUM SULFURICUM roztwór do wstrzykiwań</t>
  </si>
  <si>
    <t>CALCIUM CHLORATUM WZF 10% roztwór do wstrzykiwań</t>
  </si>
  <si>
    <t>CAPTOPRIL tabletki</t>
  </si>
  <si>
    <t>tabletki 0,0125g, opakowanie x 30 tabletek w blistrach</t>
  </si>
  <si>
    <t>CITOCARTIN 100  roztwór do wstrzykiwań</t>
  </si>
  <si>
    <t>100 iniekcje, 1,7ml, opakowanie x 50 wkładów do strzykawek</t>
  </si>
  <si>
    <t>CITOCARTIN 200  roztwór do wstrzykiwań</t>
  </si>
  <si>
    <t>200 iniekcje, 1,7ml, opakowanie x 50 wkładów do strzykawek</t>
  </si>
  <si>
    <t>CYCLONAMINE 12,5%  roztwór do wstrzykiwań</t>
  </si>
  <si>
    <t>125mg/ml, opakowanie x5ampułek/2ml</t>
  </si>
  <si>
    <t>DEXADENT MAŚĆ</t>
  </si>
  <si>
    <t>opakowanie a 5g</t>
  </si>
  <si>
    <t>DEXAVEN roztwór do wstrzykiwań</t>
  </si>
  <si>
    <t>GLUCOSUM TEVA  20% roztwór glukozy</t>
  </si>
  <si>
    <t>GLUCOSUM 5%  roztwór glukozy</t>
  </si>
  <si>
    <t>50mg/ml, opakowanie x 500ml</t>
  </si>
  <si>
    <t>KROPLE NASERCOWE</t>
  </si>
  <si>
    <t>opakowanie x 30g</t>
  </si>
  <si>
    <t>KROPLE ŻOŁĄDKOWE</t>
  </si>
  <si>
    <t>opakowanie x 35g</t>
  </si>
  <si>
    <t>LIDOCAIN aerozol</t>
  </si>
  <si>
    <t>opakowanie x 38g, 650 dawek</t>
  </si>
  <si>
    <t>LIGNOCAINUM HYDROCHLORICUM WZF 2% roztwór do wstrzykiwań</t>
  </si>
  <si>
    <t>LIGNOCAINUM 2% C. NORADRENALINO 0,00125%</t>
  </si>
  <si>
    <t>LIGNOCAINUM  2% żel- krem znieczulający</t>
  </si>
  <si>
    <t>opakowanie 30g</t>
  </si>
  <si>
    <t>LIGNOX żel - krem znieczulający smakowy</t>
  </si>
  <si>
    <t>opakowanie 20g</t>
  </si>
  <si>
    <t>MEPIDONT 3% roztwór do wstrzykiwań</t>
  </si>
  <si>
    <t>METRONIDAZOL maść stomatologiczna</t>
  </si>
  <si>
    <t>opakowanie x 5g</t>
  </si>
  <si>
    <t xml:space="preserve">NATRIUM CHLORATIUM 0,9%, </t>
  </si>
  <si>
    <t>inj. 0,9%, opak. 500ml</t>
  </si>
  <si>
    <t>NATRIUM CHLORATIUM 5ML</t>
  </si>
  <si>
    <t>NITROMINT aerozol podjęzykowy</t>
  </si>
  <si>
    <t>0,4mg/dawka opakowanie x 200 dawek, 11g</t>
  </si>
  <si>
    <t>PHENAZOLINUM roztwór do wstrzykiwań</t>
  </si>
  <si>
    <t>SCANDONEST roztwór do wstrzykiwań</t>
  </si>
  <si>
    <t>SEPTANEST Z ADRENALINĄ 1:200000 roztwór do wstrzykiwań</t>
  </si>
  <si>
    <t>40mg/ml + 0,005mg/ml, opakowanie x 50 ampułek x 1,8ml</t>
  </si>
  <si>
    <t>SEPTANEST Z ADRENALINĄ 1:100000  roztwór do wstrzykiwań</t>
  </si>
  <si>
    <t>40mg/ml + 0,01mg/ml, opakowanie x 50 ampułek x 1,8ml</t>
  </si>
  <si>
    <t>UBISTESIN roztwór do wstrzykiwań</t>
  </si>
  <si>
    <t>VENTOLIN  aerozol wziewny</t>
  </si>
  <si>
    <t>100mcg/dawka, opakowanie x 200 dawek</t>
  </si>
  <si>
    <t>OPAK</t>
  </si>
  <si>
    <t xml:space="preserve">Wartość netto </t>
  </si>
  <si>
    <t>Część nr 7</t>
  </si>
  <si>
    <t>Część  nr 2</t>
  </si>
  <si>
    <t xml:space="preserve">Ilość </t>
  </si>
  <si>
    <t xml:space="preserve">Ilość  </t>
  </si>
  <si>
    <t xml:space="preserve">Wartość brutto </t>
  </si>
  <si>
    <t>Ogółem wartość zamówienia (cena oferty w danej części)</t>
  </si>
  <si>
    <t>Nazwa handlowa</t>
  </si>
  <si>
    <t>Nazwa handlowa,
dawka, wielkość opakowania</t>
  </si>
  <si>
    <t>PRÓBKI</t>
  </si>
  <si>
    <t>1 szt</t>
  </si>
  <si>
    <t>1 op.</t>
  </si>
  <si>
    <t>Część nr 10</t>
  </si>
  <si>
    <t>Część nr 11</t>
  </si>
  <si>
    <t>1 szt + karta techniczna z kolorami</t>
  </si>
  <si>
    <t>1 szt + karta techniczna z kolorami oraz gramaturą</t>
  </si>
  <si>
    <t xml:space="preserve">1 szt </t>
  </si>
  <si>
    <t>CEWNIK JEDNORAZOWY DO ODSYSANIA GÓRNYCH DRÓG ODDECHOWYCH, STERYLNY w rozmiarach: CH 12, CH16, 600mm, każdy cewnik pakowany pojedynczo opakowanie zbiorcze a 50szt</t>
  </si>
  <si>
    <t>CEWNIK JEDNORAZOWY DO PODAWANIA TELENU PRZEZ NOS - 2m</t>
  </si>
  <si>
    <t xml:space="preserve">WENFLON  niebieski/różowy, </t>
  </si>
  <si>
    <t>PRZYRZĄD DO BEZIGŁOWEGO POBIERANIA LEKÓW Z OPAKOWAŃ (butelek, fiolek) wielodawkowych</t>
  </si>
  <si>
    <t>PRZYRZĄD DO PRZETACZANIA PŁYNÓW INFUZYJNYCH, jałowy</t>
  </si>
  <si>
    <t>IGŁY INIEKCYJNE JAŁOWE JEDNORAZOWEGO UŻYTKU w różnych rozmiarach i średnicach, opakowanie a 100szt.</t>
  </si>
  <si>
    <t>IGŁY DO PRZEMYWAŃ Z OTWOREM BOCZNYM  JAŁOWE niezaostrzone w rozmiarach 0,3 × 25 mm (30G x 1"), 0,5 × 25 mm (25G x 1"), opakowanie a 100szt</t>
  </si>
  <si>
    <t>IGŁY STOMATOLOGICZNE DO KARPULI JAŁOWE JEDNORAZOWE w różnych rozmiarach, opakowanie a 100szt</t>
  </si>
  <si>
    <t>OSTRZA CHIRURGICZNE JAŁOWE JEDNORAZOWE w różnych rozmiarach, opakowanie a 100szt</t>
  </si>
  <si>
    <t>ŻEL DO USG gęsty o podwyższonej lepkości, nie spływający, bezbarwny, nie zabrudzający ubrań, hipoalergiczny, niedrażniący, zapewniający przewodzenie fal w diagnostyce USG. Opakowanie a 250 ml</t>
  </si>
  <si>
    <t>STRZYKAWKA DO INIEKCJI 2ml, JEDNORAZOWA, STERYLNA, końcówka Luer, z czytelną skalą, kontrastującym tłokiemoraz skalą rozszerzoną minimum o 20%, opakowanie a' 100szt</t>
  </si>
  <si>
    <t>STRZYKAWKA DO INIEKCJI 5ml, JEDNORAZOWA STERYLNA, końcowka Luer, z czytelną skalą, kontrastującym tłokiem oraz skalą rozszerzoną minimum o 20%, opakowanie a' 100szt</t>
  </si>
  <si>
    <t>STRZYKAWKA DO INIEKCJI 10ml, JEDNORAZOWA STERYLNA, końcówk Luer, z czytelną skalą, kontrastującym tłokiem oraz skalą rozszerzoną minimum o 20%, opakowanie a' 100szt,</t>
  </si>
  <si>
    <t>STRZYKAWKA DO INIEKCJI 20ml, JEDNORAZOWA STERYLNA, kocówka Luer, z czytelną skalą, kontrastującym tłokiemoraz skalą rozszerzoną minimum o 20%, opakowanie a 50szt</t>
  </si>
  <si>
    <t>STRZYKAWKA DO INIEKCJI 2-3ml, JEDNORAZOWA, STERYLNA, końcówka Luer-Lock, z czytelną skalą, kontrastującym tłokiemoraz skalą rozszerzoną minimum o 20%, opakowanie a' 100szt</t>
  </si>
  <si>
    <t>STRZYKAWKA DO INIEKCJI 5ml, JEDNORAZOWA STERYLNA, końcowka Luer-Lock, z czytelną skalą, kontrastującym tłokiem oraz skalą rozszerzoną minimum o 20%, opakowanie a' 100szt</t>
  </si>
  <si>
    <t>STRZYKAWKA DO INIEKCJI 10ml, JEDNORAZOWA STERYLNA, końcówk Luer-Lock, z czytelną skalą, kontrastującym tłokiem oraz skalą rozszerzoną minimum o 20%, opakowanie a' 100szt,</t>
  </si>
  <si>
    <t>STRZYKAWKA DO INIEKCJI 20ml, JEDNORAZOWA STERYLNA, kocówka Luer-Lock, z czytelną skalą, kontrastującym tłokiemoraz skalą rozszerzoną minimum o 20%, opakowanie a 50szt</t>
  </si>
  <si>
    <t>POJEMNIK NA ODPADY MEDYCZNE - MINIBOKS, zamykany, twardościenny, odporny na przekłucia, wstrząsy i uderzenia, otwór wrzutowy pozwalający na bezpieczne, bezdotykowe usuwanie odpadów, kolor czerwony, pojemność 1l</t>
  </si>
  <si>
    <t>POJEMNIK NA ODPADY MEDYCZNE - MINIBOKS, zamykany, twardościenny, odporny na przekłucia, wstrząsy i uderzenia, otwór wrzutowy pozwalający na bezpieczne, bezdotykowe usuwanie odpadów, kolor czerwony, pojemność 0,2l</t>
  </si>
  <si>
    <t>POJEMNIK NA ODPADY MEDYCZNE - MINIBOKS, zamykany, twardościenny, odporny na przekłucia, wstrząsy i uderzenia, otwór wrzutowy pozwalający na bezpieczne, bezdotykowe usuwanie odpadów, kolor czerwony, pojemność 3,5l</t>
  </si>
  <si>
    <t>SZALKA PETRIEGO,szklana, naczynie laboratoryjne o  średnicy 10cm w kształcie okrągłej podstawki o szerokim, płaskim dnie i niskich ścianach bocznych,</t>
  </si>
  <si>
    <t>SZALKA PETRIEGO,szklana, naczynie laboratoryjne  o średnicy 8cm w kształcie okrągłej podstawki o szerokim, płaskim dnie i niskich ścianach bocznych,</t>
  </si>
  <si>
    <t>SZALKA PETRIEGO,szklana, naczynie laboratoryjne o  średnicy 6cm w kształcie okrągłej podstawki o szerokim, płaskim dnie i niskich ścianach bocznych,</t>
  </si>
  <si>
    <t>SZALKA PETRIEGO,szklana, naczynie laboratoryjne o średnicy 4cm w kształcie okrągłej podstawki o szerokim, płaskim dnie i niskich ścianach bocznych,</t>
  </si>
  <si>
    <t>Część  nr 4</t>
  </si>
  <si>
    <t>Część  nr 3</t>
  </si>
  <si>
    <t>RĘKAW PAPIEROWO - FOLIOWY  rozmiar: 50mmx200m wykonany z papieru medycznego oraz folii barierowej, ze wskaźnikiem kontroli sterylizacji parowej.Posiadający mocny zgrzew,  gwarantujący wytrzymałość na rozerwanie, dobrą zgrzewalność, przejrzystość, rolka 200m</t>
  </si>
  <si>
    <t xml:space="preserve">RĘKAW PAPIEROWO - FOLIOWY  rozmiar: 75mmx200m wykonany z papieru medycznego oraz folii barierowej, ze wskaźnikiem kontroli sterylizacji parowej.Posiadający mocny zgrzew,  gwarantujący wytrzymałość na rozerwanie, dobrą zgrzewalność, przejrzystość, </t>
  </si>
  <si>
    <t xml:space="preserve">RĘKAW PAPIEROWO - FOLIOWY  rozmiar: 100mmx200m wykonany z papieru medycznego oraz folii barierowej, ze wskaźnikiem kontroli sterylizacji parowej.Posiadający mocny zgrzew,  gwarantujący wytrzymałość na rozerwanie, dobrą zgrzewalność, przejrzystość, </t>
  </si>
  <si>
    <t xml:space="preserve">RĘKAW PAPIEROWO - FOLIOWY  rozmiar: 150mmx200m wykonany z papieru medycznego oraz folii barierowej, ze wskaźnikiem kontroli sterylizacji parowej.Posiadający mocny zgrzew,  gwarantujący wytrzymałość na rozerwanie, dobrą zgrzewalność, przejrzystość, </t>
  </si>
  <si>
    <t>RĘKAW PAPIEROWO - FOLIOWY  rozmiar: 250mmx200m wykonany z papieru medycznego o gramaturze 60 g/m2 oraz 7-warstwowej niebieskiej folii barierowej, wskaźnik indykatorowy do sterylizacji parowej.Posiadający mocny zgrzew,  gwarantujący wytrzymałość na rozerwa</t>
  </si>
  <si>
    <t xml:space="preserve">RĘKAW PAPIEROWO - FOLIOWY  rozmiar: 200mmx200m wwykonany z papieru medycznego oraz folii barierowej, ze wskaźnikiem kontroli sterylizacji parowej.Posiadający mocny zgrzew,  gwarantujący wytrzymałość na rozerwanie, dobrą zgrzewalność, przejrzystość, </t>
  </si>
  <si>
    <t>KOŃCÓWKI DO ŚLINOCIĄGU JEDNORAZOWE z miękką końcówką, nie podrażniająca śluzówki i umożliwiająca optymalne ssanie, trwałe, nieodkształcający się rdzeń, rurka z elastycznego materiału utrzymującego nadany kształt.Wykonane z nietoksycznego PCV. Różne kolory, długość: ok. 12,5 cm. opakowanie 100szt</t>
  </si>
  <si>
    <t>ŚLINIAK STOMATOLOGICZNY JEDNORAZOWY - przyjemny w dotyku, niepodrażniający skóry , wykonany z dwóch warstw bibuły przedzielonych warstwą folii PE, troczki w górnej części pozwalające na zawiązanie śliniaka, dolna część zakończona kieszenią, różne kolory, rozmiar śliniaka: min 38 x min48 cm, opakowanie a'100 szt</t>
  </si>
  <si>
    <t>POJEMNIK DO DEZYNFEKCJI WIERTEŁ - pojemność min. 150ml wyposażony w pokrywę, posiadający skalę pojemności pozwalająca na dokładne odmierzenie zawartości płynów dezynfekujących, sito z uchwytami służące do wyjmowania zdezynfekowanego wkładu. Nadjący się do sterylizacji w autoklawie.</t>
  </si>
  <si>
    <t>Część  nr 9</t>
  </si>
  <si>
    <t>NICI CHIRURGICZNE WCHŁANIALNE, kwas poliglikolowy całkowicie wchłanialny 60-90 dni, profil podtrzymywania tkankowego 80% po 14 dniach i 50% po 21 dniach, grubość nitki 3/0-6/0, krzywizna igły 3/8 koła, rodzaj ostrza igły - odwrotnie tnąca, długość nitki: 45 cm,długość igły: 12-19mm, opakowanie zbiorcze 12 szaszetek</t>
  </si>
  <si>
    <t>NICI CHIRURGICZNE WCHŁANIALNE, kwas poliglikolowy całkowicie wchłanialny 60-90 dni, profil podtrzymywania tkankowego 80% po 14 dniach i 50% po 21 dniach, grubość nitki 3/0-6/0, krzywizna igły 3/8 koła, rodzaj ostrza igły - odwrotnie tnąca, długość nitki: 75cm, długość igły: 12-19mm, opakowanie zbiorcze 12 szaszetek</t>
  </si>
  <si>
    <t>NICI CHIRURGICZNE NIEWCHŁANIALNE - NYLONOWE, grubość nitki 3/0-6/0, krzywizna igły 3/8 koła, rodzaj ostrza igły - odwrotnie tnąca, długość nitki: 45 cm, długość igły: 12-19mm, opakowanie zbiorcze 12 szaszetek</t>
  </si>
  <si>
    <t>NICI CHIRURGICZNE NIEWCHŁANIALNE - NYLONOWE, grubość nitki 3/0-6/0, krzywizna igły 3/8 koła, rodzaj ostrza igły - odwrotnie tnąca, długość nitki: 75cm, długość igły: 12-19mm, opakowanie zbiorcze 12 szaszetek</t>
  </si>
  <si>
    <t>2 szt</t>
  </si>
  <si>
    <t>Osłonki foliowe na rękaw sterylne w rozmiarze 80mm*1200mm, opak. A 1szt</t>
  </si>
  <si>
    <t>Igły biopsyjne sterylne (sztanca biopsyjna), jednorazowego użytku, w różnych rozmiarach, ostrza  wykonane z nierdzewnej stali, odpornej na zgięcia i złamania,</t>
  </si>
  <si>
    <r>
      <t xml:space="preserve">PASKI DO KONTROLI STERYLIZACJI parą wodną w autoklawie, </t>
    </r>
    <r>
      <rPr>
        <b/>
        <sz val="11"/>
        <color indexed="8"/>
        <rFont val="Calibri"/>
        <family val="2"/>
        <charset val="238"/>
      </rPr>
      <t>typ IV</t>
    </r>
    <r>
      <rPr>
        <sz val="11"/>
        <color indexed="8"/>
        <rFont val="Calibri"/>
        <family val="2"/>
        <charset val="238"/>
      </rPr>
      <t xml:space="preserve">  opakowanie 250szt</t>
    </r>
  </si>
  <si>
    <r>
      <t>PASKI DO KONTROLI STERYLIZACJI parą wodną w autoklawie,</t>
    </r>
    <r>
      <rPr>
        <b/>
        <sz val="11"/>
        <color indexed="8"/>
        <rFont val="Calibri"/>
        <family val="2"/>
        <charset val="238"/>
      </rPr>
      <t xml:space="preserve"> typ VI </t>
    </r>
    <r>
      <rPr>
        <sz val="11"/>
        <color indexed="8"/>
        <rFont val="Calibri"/>
        <family val="2"/>
        <charset val="238"/>
      </rPr>
      <t xml:space="preserve"> opakowanie 250szt</t>
    </r>
  </si>
  <si>
    <t>BOWIE DICK pakiet testowy, test próżniowy do autoklawu a 1szt</t>
  </si>
  <si>
    <t>SPORAL A - biologiczny test do autoklawu  a 1szt</t>
  </si>
  <si>
    <t>Część  nr 12</t>
  </si>
  <si>
    <r>
      <rPr>
        <b/>
        <sz val="9"/>
        <color indexed="8"/>
        <rFont val="Ubuntu"/>
        <charset val="238"/>
      </rPr>
      <t>Gąbka żelatynowa</t>
    </r>
    <r>
      <rPr>
        <sz val="9"/>
        <color indexed="8"/>
        <rFont val="Ubuntu"/>
        <charset val="238"/>
      </rPr>
      <t xml:space="preserve"> jednorazowego użytku o działaniu hemostatycznym typu Cutanplast  - wymiary 10x10x10mm -, opakowanie a 24 szt.</t>
    </r>
  </si>
  <si>
    <t>Część nr 14</t>
  </si>
  <si>
    <r>
      <rPr>
        <b/>
        <sz val="8"/>
        <color indexed="8"/>
        <rFont val="Calibri"/>
        <family val="2"/>
        <charset val="238"/>
      </rPr>
      <t>BloodStop opatrunek hemostatyczny,</t>
    </r>
    <r>
      <rPr>
        <sz val="8"/>
        <color indexed="8"/>
        <rFont val="Calibri"/>
        <family val="2"/>
        <charset val="238"/>
      </rPr>
      <t xml:space="preserve"> wchłanialny, rozmiar 1,3 x 5 cm, opak 24szt</t>
    </r>
  </si>
  <si>
    <t xml:space="preserve"> 0,04g/2ml, opakowanie x10 ampułek</t>
  </si>
  <si>
    <t>20mg, opakowanie x10 ampułek po 2ml</t>
  </si>
  <si>
    <t>1,8 ml, opakowanie x 50 wkładów</t>
  </si>
  <si>
    <t>30mg/1ml, opakowanie x 50 wkładów</t>
  </si>
  <si>
    <t>opakowanie x 50 ampułek x 1,7ml</t>
  </si>
  <si>
    <t>opak. 100 ampułek</t>
  </si>
  <si>
    <t>opak.</t>
  </si>
  <si>
    <t>0,001 g/1ml, opakowanie x10 ampułek</t>
  </si>
  <si>
    <t>1mg/1ml, opakowanie x10 ampułek</t>
  </si>
  <si>
    <t>100mg/ml 10ml, opakowanie x10 ampułek</t>
  </si>
  <si>
    <t>0,004g/1ml, opakowanie x10 ampułek</t>
  </si>
  <si>
    <t>400mg/ml, opakowanie x 10 ampułek</t>
  </si>
  <si>
    <t>50mg/2ml, opakowanie x 10 ampułek</t>
  </si>
  <si>
    <t>Część nr 17</t>
  </si>
  <si>
    <t>SEVOFLURANE BAXTER PŁYN 100% - butelka z zaworem</t>
  </si>
  <si>
    <t>1 opakowanie = 6x250 ML</t>
  </si>
  <si>
    <t>Część  nr 1</t>
  </si>
  <si>
    <t>Część  nr 5</t>
  </si>
  <si>
    <t>Część  nr 6</t>
  </si>
  <si>
    <t>Część  nr 8</t>
  </si>
  <si>
    <t>Część nr 13</t>
  </si>
  <si>
    <t>Część nr 15</t>
  </si>
  <si>
    <t>Część nr 16</t>
  </si>
  <si>
    <t>Część nr 18</t>
  </si>
  <si>
    <t>TOREBKI DO STERYLIZACJI  57-60x100-105mm samoprzylepne, papierowo-foliowe jednorazowe zgodne z ISO 11607-1 i 2. Wykonane z papieru medycznego i folii barierowej odpornej na uszkodzenia, posiadające zgrzew  zabezpieczający przed rozerwaniem folii w trakcie pakowania narzędzi, opakowanie a'200 szt.</t>
  </si>
  <si>
    <t>TOREBKI DO STERYLIZACJI  90x130-135mm samoprzylepne, papierowo-foliowe jednorazowe zgodne z ISO 11607-1 i 2. Wykonane z papieru medycznego i folii odpornej na uszkodzenia, posiadające zgrzew  zabezpieczający przed rozerwaniem folii  w trakcie pakowania narzędzi, opakowanie a'200 szt.</t>
  </si>
  <si>
    <t>TOREBKI DO STERYLIZACJI  90-100x230mm samoprzylepne, papierowo-foliowe jednorazowe zgodne z ISO 11607-1 i 2. Wykonane z papieru medycznego i folii odpornej na uszkodzenia, posiadające zgrzew  zabezpieczający przed rozerwaniem folii  w trakcie pakowania narzędzi, opakowanie a'200 szt.</t>
  </si>
  <si>
    <t>TOREBKI DO STERYLIZACJI  70x230mm samoprzylepne, papierowo-foliowe jednorazowe zgodne z ISO 11607-1 i 2. Wykonane z papieru medycznego i folii odpornej na uszkodzenia, posiadające zgrzew  zabezpieczający przed rozerwaniem folii  w trakcie opakowania narzędzi, opakowanie a'200 szt.</t>
  </si>
  <si>
    <t>,</t>
  </si>
  <si>
    <t>Clindamycin MIP 600</t>
  </si>
  <si>
    <t>tabletki powlekane 0,6 g, opakowanie 16 tabl.</t>
  </si>
  <si>
    <t>Epi Pen Senior 0,3 mg</t>
  </si>
  <si>
    <t>ampułkostrzykawka, gotowy do podania roztwór adrenaliny</t>
  </si>
  <si>
    <t>Ochraniacze na buty niejałowe, wykonane z polietylenu. Ściągane gumką, przeznaczone do ochrony przed wnoszeniem zabrudzeń do pomieszczeń wymagających zachowania pełnej czystości. Podwyższona wytrzymałość, jednorazowego użytku, opakowanie a' 100szt, rozmiar 41 cm x 15 cm</t>
  </si>
  <si>
    <t xml:space="preserve">Przyłbica ochronna komplet oprawka okularowa z klipsami mocującymi + folia wymienna (minimum 3 szt), przeźroczystość folii min. 99,50%, przyłbica wykonana z elastycznego materiału odpornego na złamania, lekka, oprawka zapewniająca szybką i łatwą wymianę </t>
  </si>
  <si>
    <t>Gogle ochronne w całości wykonane z poliwęglanu, przezroczyste. Wymiary 55 mm x 156 mm. Spełniają wymagania normy EN 166:2001, EN 170:2002. Klasa optyczna I. Waga 41 g sztuka.  Środek ochrony indywidualnej kategorii II zgodnie z Rozporządzeniem UE 2016/425.Należy dołączyć certyfikat badania typu UE. Pakowane a'1 szt. w opakowanie foliowe a następnie 10 szt. w box.</t>
  </si>
  <si>
    <t>Przyłbica długa wielokrotnego użytku,lekka, z podnoszoną do góry częścią ruchomą, regulowaną szerokością, z gąbką na wysokości czoła tworząca dystans dla okularów, rozmiar uniwersalny z możliwością regulacji obwodu głowy. Wykonana z poliwęglanu zgodnie z normą EN 166:2001 oraz posiadająca certyfikat CE 
Materiał, z której jest wykonana przyłbica – wysoka przejrzystość tworzywa, możliwość wielokrotnego dezynfekowania środkami zawierającymi alkohol bez ryzyka uszkodzenia lub utraty przejrzystości.</t>
  </si>
  <si>
    <t>Nr katalogowy</t>
  </si>
  <si>
    <t>Część nr 20</t>
  </si>
  <si>
    <t>Część nr 19</t>
  </si>
  <si>
    <t>Kuleczki z waty, bawełniane Rozmiar "0" Ø 4,8 mm, waciki dentystyczne o dużej chłonności (4g), atestowane</t>
  </si>
  <si>
    <t>Kuleczki z waty, bawełniane Rozmiar "00" Ø 4mm, waciki dentystyczne o dużej chłonności (4g),atestowane</t>
  </si>
  <si>
    <t>Kuleczki z waty, bawełniane Rozmiar "000" Ø 3mm, waciki dentystyczne o dużej chłonności (1,5g),atestowane</t>
  </si>
  <si>
    <t>Wałeczki stomatologiczne celulozowe, wykonane z waty celulozowej owiniętej bibułą higieniczną, atestowane opak 250-300g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</si>
</sst>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#,##0.00\ &quot;zł&quot;"/>
    <numFmt numFmtId="165" formatCode="#,##0.000"/>
  </numFmts>
  <fonts count="26">
    <font>
      <sz val="11"/>
      <color theme="1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9"/>
      <color indexed="8"/>
      <name val="Ubuntu"/>
      <family val="2"/>
      <charset val="238"/>
    </font>
    <font>
      <sz val="9"/>
      <color indexed="8"/>
      <name val="Ubuntu"/>
      <family val="2"/>
      <charset val="238"/>
    </font>
    <font>
      <b/>
      <sz val="11"/>
      <color indexed="10"/>
      <name val="Calibri"/>
      <family val="2"/>
      <charset val="238"/>
    </font>
    <font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9"/>
      <color indexed="8"/>
      <name val="Arial"/>
      <family val="2"/>
      <charset val="238"/>
    </font>
    <font>
      <i/>
      <sz val="11"/>
      <color indexed="12"/>
      <name val="Calibri"/>
      <family val="2"/>
      <charset val="238"/>
    </font>
    <font>
      <sz val="9"/>
      <name val="Ubuntu"/>
      <family val="2"/>
      <charset val="238"/>
    </font>
    <font>
      <sz val="8"/>
      <color indexed="8"/>
      <name val="Calibri"/>
      <family val="2"/>
      <charset val="238"/>
    </font>
    <font>
      <sz val="9"/>
      <name val="Ubuntu"/>
      <charset val="238"/>
    </font>
    <font>
      <sz val="10"/>
      <color indexed="8"/>
      <name val="Calibri"/>
      <family val="2"/>
      <charset val="238"/>
    </font>
    <font>
      <sz val="9"/>
      <color indexed="8"/>
      <name val="Ubuntu"/>
      <charset val="238"/>
    </font>
    <font>
      <b/>
      <sz val="9"/>
      <color indexed="8"/>
      <name val="Ubuntu"/>
      <charset val="238"/>
    </font>
    <font>
      <sz val="8"/>
      <name val="Ubuntu"/>
      <family val="2"/>
    </font>
    <font>
      <b/>
      <sz val="8"/>
      <color indexed="8"/>
      <name val="Ubuntu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</cellStyleXfs>
  <cellXfs count="181">
    <xf numFmtId="0" fontId="0" fillId="0" borderId="0" xfId="0"/>
    <xf numFmtId="0" fontId="1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6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right"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9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0" borderId="0" xfId="0" applyFont="1"/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left" vertical="top" wrapText="1"/>
    </xf>
    <xf numFmtId="0" fontId="2" fillId="0" borderId="12" xfId="0" applyNumberFormat="1" applyFont="1" applyFill="1" applyBorder="1" applyAlignment="1" applyProtection="1">
      <alignment horizontal="left" vertical="top" wrapText="1"/>
    </xf>
    <xf numFmtId="0" fontId="2" fillId="0" borderId="13" xfId="0" applyNumberFormat="1" applyFont="1" applyFill="1" applyBorder="1" applyAlignment="1" applyProtection="1">
      <alignment horizontal="left" vertical="top" wrapText="1"/>
    </xf>
    <xf numFmtId="3" fontId="2" fillId="0" borderId="6" xfId="0" applyNumberFormat="1" applyFont="1" applyFill="1" applyBorder="1" applyAlignment="1" applyProtection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0" fillId="3" borderId="0" xfId="0" applyFill="1"/>
    <xf numFmtId="0" fontId="13" fillId="2" borderId="18" xfId="0" applyFont="1" applyFill="1" applyBorder="1" applyAlignment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164" fontId="2" fillId="0" borderId="19" xfId="0" applyNumberFormat="1" applyFont="1" applyBorder="1" applyAlignment="1">
      <alignment horizontal="right" vertical="center" wrapText="1"/>
    </xf>
    <xf numFmtId="9" fontId="2" fillId="0" borderId="19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44" fontId="7" fillId="0" borderId="4" xfId="4" applyFont="1" applyFill="1" applyBorder="1" applyAlignment="1" applyProtection="1">
      <alignment horizontal="left" vertical="center" wrapText="1"/>
    </xf>
    <xf numFmtId="44" fontId="7" fillId="0" borderId="6" xfId="4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44" fontId="7" fillId="0" borderId="2" xfId="4" applyFont="1" applyFill="1" applyBorder="1" applyAlignment="1" applyProtection="1">
      <alignment horizontal="left" vertical="center" wrapText="1"/>
    </xf>
    <xf numFmtId="0" fontId="2" fillId="0" borderId="0" xfId="0" applyFont="1" applyBorder="1"/>
    <xf numFmtId="0" fontId="14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0" borderId="12" xfId="0" applyNumberFormat="1" applyFont="1" applyFill="1" applyBorder="1" applyAlignment="1" applyProtection="1">
      <alignment horizontal="center" vertical="top" wrapText="1"/>
    </xf>
    <xf numFmtId="0" fontId="15" fillId="0" borderId="6" xfId="0" applyNumberFormat="1" applyFont="1" applyFill="1" applyBorder="1" applyAlignment="1" applyProtection="1">
      <alignment horizontal="left" vertical="top" wrapText="1"/>
    </xf>
    <xf numFmtId="44" fontId="15" fillId="0" borderId="6" xfId="4" applyFont="1" applyFill="1" applyBorder="1" applyAlignment="1" applyProtection="1">
      <alignment horizontal="left" vertical="top" wrapText="1"/>
    </xf>
    <xf numFmtId="0" fontId="15" fillId="0" borderId="4" xfId="0" applyFont="1" applyBorder="1"/>
    <xf numFmtId="0" fontId="15" fillId="0" borderId="21" xfId="0" applyFont="1" applyBorder="1"/>
    <xf numFmtId="0" fontId="15" fillId="0" borderId="6" xfId="0" applyFont="1" applyBorder="1"/>
    <xf numFmtId="0" fontId="15" fillId="3" borderId="6" xfId="0" applyFont="1" applyFill="1" applyBorder="1"/>
    <xf numFmtId="0" fontId="15" fillId="0" borderId="2" xfId="0" applyFont="1" applyBorder="1"/>
    <xf numFmtId="0" fontId="16" fillId="0" borderId="0" xfId="0" applyNumberFormat="1" applyFont="1" applyFill="1" applyBorder="1" applyAlignment="1" applyProtection="1">
      <alignment horizontal="center" vertical="top" wrapText="1"/>
    </xf>
    <xf numFmtId="0" fontId="16" fillId="0" borderId="0" xfId="0" applyNumberFormat="1" applyFont="1" applyFill="1" applyBorder="1" applyAlignment="1" applyProtection="1">
      <alignment horizontal="left" vertical="top" wrapText="1"/>
    </xf>
    <xf numFmtId="165" fontId="16" fillId="0" borderId="0" xfId="0" applyNumberFormat="1" applyFont="1" applyFill="1" applyBorder="1" applyAlignment="1" applyProtection="1">
      <alignment horizontal="right" vertical="top" wrapText="1"/>
    </xf>
    <xf numFmtId="44" fontId="16" fillId="0" borderId="0" xfId="4" applyFont="1" applyFill="1" applyBorder="1" applyAlignment="1" applyProtection="1">
      <alignment horizontal="left" vertical="top" wrapText="1"/>
    </xf>
    <xf numFmtId="44" fontId="16" fillId="0" borderId="0" xfId="4" applyFont="1" applyFill="1" applyBorder="1" applyAlignment="1" applyProtection="1">
      <alignment vertical="top" wrapText="1"/>
    </xf>
    <xf numFmtId="0" fontId="0" fillId="0" borderId="0" xfId="0" applyAlignment="1">
      <alignment horizontal="center"/>
    </xf>
    <xf numFmtId="0" fontId="13" fillId="2" borderId="16" xfId="0" applyFont="1" applyFill="1" applyBorder="1" applyAlignment="1">
      <alignment horizontal="center" vertical="center" wrapText="1"/>
    </xf>
    <xf numFmtId="164" fontId="2" fillId="0" borderId="14" xfId="0" applyNumberFormat="1" applyFont="1" applyBorder="1" applyAlignment="1">
      <alignment horizontal="right" vertical="center"/>
    </xf>
    <xf numFmtId="0" fontId="9" fillId="0" borderId="19" xfId="0" applyNumberFormat="1" applyFont="1" applyFill="1" applyBorder="1" applyAlignment="1" applyProtection="1">
      <alignment horizontal="left" vertical="top" wrapText="1"/>
    </xf>
    <xf numFmtId="3" fontId="9" fillId="0" borderId="19" xfId="0" applyNumberFormat="1" applyFont="1" applyFill="1" applyBorder="1" applyAlignment="1" applyProtection="1">
      <alignment horizontal="center" vertical="center" wrapText="1"/>
    </xf>
    <xf numFmtId="164" fontId="2" fillId="0" borderId="21" xfId="0" applyNumberFormat="1" applyFont="1" applyBorder="1" applyAlignment="1">
      <alignment horizontal="right" vertical="center" wrapText="1"/>
    </xf>
    <xf numFmtId="164" fontId="4" fillId="0" borderId="17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 wrapText="1"/>
    </xf>
    <xf numFmtId="164" fontId="4" fillId="0" borderId="21" xfId="0" applyNumberFormat="1" applyFont="1" applyBorder="1" applyAlignment="1">
      <alignment horizontal="right" vertical="center"/>
    </xf>
    <xf numFmtId="164" fontId="4" fillId="0" borderId="22" xfId="0" applyNumberFormat="1" applyFont="1" applyBorder="1" applyAlignment="1">
      <alignment horizontal="right" vertical="center"/>
    </xf>
    <xf numFmtId="44" fontId="7" fillId="0" borderId="19" xfId="4" applyFont="1" applyFill="1" applyBorder="1" applyAlignment="1" applyProtection="1">
      <alignment horizontal="left" vertical="center" wrapText="1"/>
    </xf>
    <xf numFmtId="0" fontId="15" fillId="0" borderId="23" xfId="0" applyNumberFormat="1" applyFont="1" applyFill="1" applyBorder="1" applyAlignment="1" applyProtection="1">
      <alignment horizontal="center" vertical="top" wrapText="1"/>
    </xf>
    <xf numFmtId="0" fontId="15" fillId="0" borderId="19" xfId="0" applyNumberFormat="1" applyFont="1" applyFill="1" applyBorder="1" applyAlignment="1" applyProtection="1">
      <alignment horizontal="left" vertical="top" wrapText="1"/>
    </xf>
    <xf numFmtId="165" fontId="15" fillId="0" borderId="19" xfId="0" applyNumberFormat="1" applyFont="1" applyFill="1" applyBorder="1" applyAlignment="1" applyProtection="1">
      <alignment horizontal="right" vertical="top" wrapText="1"/>
    </xf>
    <xf numFmtId="0" fontId="15" fillId="0" borderId="19" xfId="0" applyFont="1" applyBorder="1"/>
    <xf numFmtId="0" fontId="15" fillId="0" borderId="20" xfId="0" applyFont="1" applyBorder="1"/>
    <xf numFmtId="0" fontId="17" fillId="0" borderId="0" xfId="0" applyFont="1" applyAlignment="1">
      <alignment horizontal="left" vertical="center" indent="1"/>
    </xf>
    <xf numFmtId="3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15" fillId="0" borderId="5" xfId="0" applyFont="1" applyBorder="1"/>
    <xf numFmtId="0" fontId="15" fillId="0" borderId="7" xfId="0" applyFont="1" applyBorder="1"/>
    <xf numFmtId="44" fontId="15" fillId="0" borderId="2" xfId="4" applyFont="1" applyFill="1" applyBorder="1" applyAlignment="1" applyProtection="1">
      <alignment horizontal="left" vertical="top" wrapText="1"/>
    </xf>
    <xf numFmtId="0" fontId="15" fillId="0" borderId="3" xfId="0" applyFont="1" applyBorder="1"/>
    <xf numFmtId="1" fontId="4" fillId="0" borderId="6" xfId="0" applyNumberFormat="1" applyFont="1" applyFill="1" applyBorder="1" applyAlignment="1" applyProtection="1">
      <alignment horizontal="center" vertical="center" wrapText="1"/>
    </xf>
    <xf numFmtId="1" fontId="4" fillId="0" borderId="4" xfId="0" applyNumberFormat="1" applyFont="1" applyFill="1" applyBorder="1" applyAlignment="1" applyProtection="1">
      <alignment horizontal="center" vertical="center" wrapText="1"/>
    </xf>
    <xf numFmtId="1" fontId="4" fillId="0" borderId="2" xfId="0" applyNumberFormat="1" applyFont="1" applyFill="1" applyBorder="1" applyAlignment="1" applyProtection="1">
      <alignment horizontal="center" vertical="center" wrapText="1"/>
    </xf>
    <xf numFmtId="0" fontId="18" fillId="3" borderId="27" xfId="0" applyNumberFormat="1" applyFont="1" applyFill="1" applyBorder="1" applyAlignment="1" applyProtection="1">
      <alignment horizontal="left" vertical="top" wrapText="1"/>
    </xf>
    <xf numFmtId="0" fontId="9" fillId="0" borderId="23" xfId="0" applyNumberFormat="1" applyFont="1" applyFill="1" applyBorder="1" applyAlignment="1" applyProtection="1">
      <alignment horizontal="center" vertical="center" wrapText="1"/>
    </xf>
    <xf numFmtId="0" fontId="15" fillId="3" borderId="6" xfId="0" applyNumberFormat="1" applyFont="1" applyFill="1" applyBorder="1" applyAlignment="1" applyProtection="1">
      <alignment horizontal="left" vertical="top" wrapText="1"/>
    </xf>
    <xf numFmtId="0" fontId="19" fillId="0" borderId="6" xfId="0" applyNumberFormat="1" applyFont="1" applyFill="1" applyBorder="1" applyAlignment="1" applyProtection="1">
      <alignment horizontal="left" vertical="top" wrapText="1"/>
    </xf>
    <xf numFmtId="0" fontId="15" fillId="3" borderId="7" xfId="0" applyFont="1" applyFill="1" applyBorder="1"/>
    <xf numFmtId="44" fontId="2" fillId="0" borderId="19" xfId="4" applyFont="1" applyFill="1" applyBorder="1" applyAlignment="1" applyProtection="1">
      <alignment horizontal="left" vertical="center" wrapText="1"/>
    </xf>
    <xf numFmtId="3" fontId="15" fillId="0" borderId="19" xfId="0" applyNumberFormat="1" applyFont="1" applyFill="1" applyBorder="1" applyAlignment="1" applyProtection="1">
      <alignment horizontal="center" vertical="top" wrapText="1"/>
    </xf>
    <xf numFmtId="0" fontId="15" fillId="0" borderId="6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2" fontId="0" fillId="0" borderId="25" xfId="0" applyNumberFormat="1" applyBorder="1" applyAlignment="1">
      <alignment horizontal="center" vertical="center" wrapText="1"/>
    </xf>
    <xf numFmtId="2" fontId="0" fillId="0" borderId="26" xfId="0" applyNumberFormat="1" applyBorder="1" applyAlignment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18" fillId="0" borderId="13" xfId="0" applyFont="1" applyBorder="1" applyAlignment="1">
      <alignment horizontal="left" vertical="center" wrapText="1"/>
    </xf>
    <xf numFmtId="0" fontId="18" fillId="3" borderId="31" xfId="0" applyNumberFormat="1" applyFont="1" applyFill="1" applyBorder="1" applyAlignment="1" applyProtection="1">
      <alignment horizontal="left" vertical="center" wrapText="1"/>
    </xf>
    <xf numFmtId="0" fontId="18" fillId="3" borderId="13" xfId="0" applyNumberFormat="1" applyFont="1" applyFill="1" applyBorder="1" applyAlignment="1" applyProtection="1">
      <alignment horizontal="left" vertical="center" wrapText="1"/>
    </xf>
    <xf numFmtId="0" fontId="18" fillId="0" borderId="13" xfId="0" applyNumberFormat="1" applyFont="1" applyFill="1" applyBorder="1" applyAlignment="1" applyProtection="1">
      <alignment horizontal="left" vertical="center" wrapText="1"/>
    </xf>
    <xf numFmtId="0" fontId="20" fillId="3" borderId="31" xfId="0" applyNumberFormat="1" applyFont="1" applyFill="1" applyBorder="1" applyAlignment="1" applyProtection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center" vertical="center" wrapText="1"/>
    </xf>
    <xf numFmtId="0" fontId="18" fillId="0" borderId="32" xfId="0" applyNumberFormat="1" applyFont="1" applyFill="1" applyBorder="1" applyAlignment="1" applyProtection="1">
      <alignment horizontal="left" vertical="center" wrapText="1"/>
    </xf>
    <xf numFmtId="0" fontId="11" fillId="0" borderId="13" xfId="0" applyNumberFormat="1" applyFont="1" applyFill="1" applyBorder="1" applyAlignment="1" applyProtection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left" vertical="center" wrapText="1"/>
    </xf>
    <xf numFmtId="44" fontId="7" fillId="0" borderId="21" xfId="4" applyFont="1" applyFill="1" applyBorder="1" applyAlignment="1" applyProtection="1">
      <alignment horizontal="left" vertical="center" wrapText="1"/>
    </xf>
    <xf numFmtId="9" fontId="2" fillId="0" borderId="21" xfId="0" applyNumberFormat="1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9" fillId="0" borderId="21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horizontal="left" vertical="center" wrapText="1"/>
    </xf>
    <xf numFmtId="0" fontId="2" fillId="0" borderId="21" xfId="0" applyNumberFormat="1" applyFont="1" applyFill="1" applyBorder="1" applyAlignment="1" applyProtection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top" wrapText="1"/>
    </xf>
    <xf numFmtId="0" fontId="21" fillId="0" borderId="21" xfId="0" applyNumberFormat="1" applyFont="1" applyFill="1" applyBorder="1" applyAlignment="1" applyProtection="1">
      <alignment horizontal="left" vertical="center" wrapText="1"/>
    </xf>
    <xf numFmtId="0" fontId="21" fillId="0" borderId="6" xfId="0" applyNumberFormat="1" applyFont="1" applyFill="1" applyBorder="1" applyAlignment="1" applyProtection="1">
      <alignment horizontal="left" vertical="center" wrapText="1"/>
    </xf>
    <xf numFmtId="0" fontId="21" fillId="0" borderId="2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2" xfId="0" applyNumberFormat="1" applyFont="1" applyFill="1" applyBorder="1" applyAlignment="1" applyProtection="1">
      <alignment horizontal="left" vertical="center" wrapText="1"/>
    </xf>
    <xf numFmtId="0" fontId="2" fillId="0" borderId="4" xfId="0" applyNumberFormat="1" applyFont="1" applyFill="1" applyBorder="1" applyAlignment="1" applyProtection="1">
      <alignment vertical="center" wrapText="1"/>
    </xf>
    <xf numFmtId="0" fontId="22" fillId="0" borderId="19" xfId="0" applyNumberFormat="1" applyFont="1" applyFill="1" applyBorder="1" applyAlignment="1" applyProtection="1">
      <alignment horizontal="left" vertical="center" wrapText="1"/>
    </xf>
    <xf numFmtId="3" fontId="15" fillId="0" borderId="6" xfId="0" applyNumberFormat="1" applyFont="1" applyFill="1" applyBorder="1" applyAlignment="1" applyProtection="1">
      <alignment horizontal="center" vertical="top" wrapText="1"/>
    </xf>
    <xf numFmtId="0" fontId="15" fillId="0" borderId="6" xfId="0" applyNumberFormat="1" applyFont="1" applyFill="1" applyBorder="1" applyAlignment="1" applyProtection="1">
      <alignment horizontal="center" vertical="top" wrapText="1"/>
    </xf>
    <xf numFmtId="0" fontId="15" fillId="0" borderId="12" xfId="0" applyNumberFormat="1" applyFont="1" applyFill="1" applyBorder="1" applyAlignment="1" applyProtection="1">
      <alignment horizontal="center" vertical="center" wrapText="1"/>
    </xf>
    <xf numFmtId="0" fontId="15" fillId="3" borderId="6" xfId="0" applyNumberFormat="1" applyFont="1" applyFill="1" applyBorder="1" applyAlignment="1" applyProtection="1">
      <alignment horizontal="left" vertical="center" wrapText="1"/>
    </xf>
    <xf numFmtId="0" fontId="19" fillId="0" borderId="6" xfId="0" applyNumberFormat="1" applyFont="1" applyFill="1" applyBorder="1" applyAlignment="1" applyProtection="1">
      <alignment horizontal="left" vertical="center" wrapText="1"/>
    </xf>
    <xf numFmtId="3" fontId="15" fillId="0" borderId="6" xfId="0" applyNumberFormat="1" applyFont="1" applyFill="1" applyBorder="1" applyAlignment="1" applyProtection="1">
      <alignment horizontal="center" vertical="center" wrapText="1"/>
    </xf>
    <xf numFmtId="0" fontId="19" fillId="3" borderId="6" xfId="0" applyNumberFormat="1" applyFont="1" applyFill="1" applyBorder="1" applyAlignment="1" applyProtection="1">
      <alignment horizontal="left" vertical="center" wrapText="1"/>
    </xf>
    <xf numFmtId="3" fontId="15" fillId="3" borderId="6" xfId="0" applyNumberFormat="1" applyFont="1" applyFill="1" applyBorder="1" applyAlignment="1" applyProtection="1">
      <alignment horizontal="center" vertical="center" wrapText="1"/>
    </xf>
    <xf numFmtId="0" fontId="15" fillId="3" borderId="6" xfId="0" applyNumberFormat="1" applyFont="1" applyFill="1" applyBorder="1" applyAlignment="1" applyProtection="1">
      <alignment horizontal="center" vertical="center" wrapText="1"/>
    </xf>
    <xf numFmtId="0" fontId="15" fillId="0" borderId="24" xfId="0" applyNumberFormat="1" applyFont="1" applyFill="1" applyBorder="1" applyAlignment="1" applyProtection="1">
      <alignment horizontal="center" vertical="center" wrapText="1"/>
    </xf>
    <xf numFmtId="0" fontId="15" fillId="3" borderId="2" xfId="0" applyNumberFormat="1" applyFont="1" applyFill="1" applyBorder="1" applyAlignment="1" applyProtection="1">
      <alignment horizontal="left" vertical="center" wrapText="1"/>
    </xf>
    <xf numFmtId="0" fontId="19" fillId="0" borderId="2" xfId="0" applyNumberFormat="1" applyFont="1" applyFill="1" applyBorder="1" applyAlignment="1" applyProtection="1">
      <alignment horizontal="left" vertical="center" wrapText="1"/>
    </xf>
    <xf numFmtId="3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3" borderId="4" xfId="0" applyNumberFormat="1" applyFont="1" applyFill="1" applyBorder="1" applyAlignment="1" applyProtection="1">
      <alignment horizontal="left" vertical="center" wrapText="1"/>
    </xf>
    <xf numFmtId="0" fontId="15" fillId="0" borderId="4" xfId="0" applyNumberFormat="1" applyFont="1" applyFill="1" applyBorder="1" applyAlignment="1" applyProtection="1">
      <alignment horizontal="left" vertical="center" wrapText="1"/>
    </xf>
    <xf numFmtId="0" fontId="15" fillId="0" borderId="6" xfId="0" applyNumberFormat="1" applyFont="1" applyFill="1" applyBorder="1" applyAlignment="1" applyProtection="1">
      <alignment horizontal="left" vertical="center" wrapText="1"/>
    </xf>
    <xf numFmtId="0" fontId="3" fillId="3" borderId="6" xfId="0" applyNumberFormat="1" applyFont="1" applyFill="1" applyBorder="1" applyAlignment="1" applyProtection="1">
      <alignment horizontal="left" vertical="center" wrapText="1"/>
    </xf>
    <xf numFmtId="0" fontId="15" fillId="0" borderId="2" xfId="0" applyNumberFormat="1" applyFont="1" applyFill="1" applyBorder="1" applyAlignment="1" applyProtection="1">
      <alignment horizontal="left" vertical="center" wrapText="1"/>
    </xf>
    <xf numFmtId="0" fontId="15" fillId="0" borderId="11" xfId="0" applyNumberFormat="1" applyFont="1" applyFill="1" applyBorder="1" applyAlignment="1" applyProtection="1">
      <alignment horizontal="center" vertical="center" wrapText="1"/>
    </xf>
    <xf numFmtId="3" fontId="15" fillId="0" borderId="4" xfId="0" applyNumberFormat="1" applyFont="1" applyFill="1" applyBorder="1" applyAlignment="1" applyProtection="1">
      <alignment horizontal="center" vertical="center" wrapText="1"/>
    </xf>
    <xf numFmtId="0" fontId="15" fillId="0" borderId="4" xfId="0" applyNumberFormat="1" applyFont="1" applyFill="1" applyBorder="1" applyAlignment="1" applyProtection="1">
      <alignment horizontal="center" vertical="center" wrapText="1"/>
    </xf>
    <xf numFmtId="3" fontId="2" fillId="0" borderId="0" xfId="0" applyNumberFormat="1" applyFont="1"/>
    <xf numFmtId="1" fontId="2" fillId="0" borderId="0" xfId="0" applyNumberFormat="1" applyFont="1"/>
    <xf numFmtId="0" fontId="2" fillId="0" borderId="32" xfId="0" applyNumberFormat="1" applyFont="1" applyFill="1" applyBorder="1" applyAlignment="1" applyProtection="1">
      <alignment horizontal="left" vertical="top" wrapText="1"/>
    </xf>
    <xf numFmtId="0" fontId="24" fillId="4" borderId="6" xfId="0" applyNumberFormat="1" applyFont="1" applyFill="1" applyBorder="1" applyAlignment="1" applyProtection="1">
      <alignment vertical="center" wrapText="1"/>
    </xf>
    <xf numFmtId="9" fontId="24" fillId="0" borderId="6" xfId="0" applyNumberFormat="1" applyFont="1" applyFill="1" applyBorder="1" applyAlignment="1" applyProtection="1">
      <alignment vertical="center" wrapText="1"/>
    </xf>
    <xf numFmtId="0" fontId="15" fillId="3" borderId="8" xfId="0" applyNumberFormat="1" applyFont="1" applyFill="1" applyBorder="1" applyAlignment="1" applyProtection="1">
      <alignment horizontal="left" vertical="center" wrapText="1"/>
    </xf>
    <xf numFmtId="0" fontId="15" fillId="0" borderId="8" xfId="0" applyNumberFormat="1" applyFont="1" applyFill="1" applyBorder="1" applyAlignment="1" applyProtection="1">
      <alignment horizontal="left" vertical="center" wrapText="1"/>
    </xf>
    <xf numFmtId="3" fontId="15" fillId="0" borderId="8" xfId="0" applyNumberFormat="1" applyFont="1" applyFill="1" applyBorder="1" applyAlignment="1" applyProtection="1">
      <alignment horizontal="center" vertical="center" wrapText="1"/>
    </xf>
    <xf numFmtId="0" fontId="15" fillId="0" borderId="8" xfId="0" applyNumberFormat="1" applyFont="1" applyFill="1" applyBorder="1" applyAlignment="1" applyProtection="1">
      <alignment horizontal="center" vertical="center" wrapText="1"/>
    </xf>
    <xf numFmtId="44" fontId="15" fillId="0" borderId="8" xfId="4" applyFont="1" applyFill="1" applyBorder="1" applyAlignment="1" applyProtection="1">
      <alignment horizontal="left" vertical="top" wrapText="1"/>
    </xf>
    <xf numFmtId="164" fontId="2" fillId="0" borderId="8" xfId="0" applyNumberFormat="1" applyFont="1" applyBorder="1" applyAlignment="1">
      <alignment horizontal="right" vertical="center" wrapText="1"/>
    </xf>
    <xf numFmtId="9" fontId="2" fillId="0" borderId="8" xfId="0" applyNumberFormat="1" applyFont="1" applyBorder="1" applyAlignment="1">
      <alignment horizontal="center" vertical="center" wrapText="1"/>
    </xf>
    <xf numFmtId="0" fontId="15" fillId="0" borderId="8" xfId="0" applyFont="1" applyBorder="1"/>
    <xf numFmtId="0" fontId="15" fillId="0" borderId="9" xfId="0" applyFont="1" applyBorder="1"/>
    <xf numFmtId="0" fontId="25" fillId="2" borderId="17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28" xfId="0" applyFont="1" applyBorder="1" applyAlignment="1">
      <alignment horizontal="right" vertical="center" wrapText="1"/>
    </xf>
    <xf numFmtId="0" fontId="2" fillId="0" borderId="29" xfId="0" applyFont="1" applyBorder="1" applyAlignment="1">
      <alignment horizontal="right" vertical="center" wrapText="1"/>
    </xf>
    <xf numFmtId="0" fontId="2" fillId="0" borderId="30" xfId="0" applyFont="1" applyBorder="1" applyAlignment="1">
      <alignment horizontal="right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</cellXfs>
  <cellStyles count="5">
    <cellStyle name="Normalny" xfId="0" builtinId="0"/>
    <cellStyle name="Normalny 2 2" xfId="1"/>
    <cellStyle name="Normalny 3" xfId="2"/>
    <cellStyle name="Normalny 8_Umowy 2014" xfId="3"/>
    <cellStyle name="Walutowy" xfId="4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zoomScale="55" zoomScaleNormal="55" zoomScalePageLayoutView="75" workbookViewId="0">
      <selection activeCell="H19" sqref="H19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162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101">
        <v>1</v>
      </c>
      <c r="B9" s="103" t="s">
        <v>94</v>
      </c>
      <c r="C9" s="26">
        <v>7400</v>
      </c>
      <c r="D9" s="22" t="s">
        <v>0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63" customHeight="1">
      <c r="A10" s="101">
        <v>2</v>
      </c>
      <c r="B10" s="106" t="s">
        <v>95</v>
      </c>
      <c r="C10" s="26">
        <v>540</v>
      </c>
      <c r="D10" s="22" t="s">
        <v>0</v>
      </c>
      <c r="E10" s="42"/>
      <c r="F10" s="14">
        <f t="shared" ref="F10:F18" si="0">ROUND((C10*E10),2)</f>
        <v>0</v>
      </c>
      <c r="G10" s="15"/>
      <c r="H10" s="14">
        <f t="shared" ref="H10:H18" si="1">ROUND((F10+F10*G10),2)</f>
        <v>0</v>
      </c>
      <c r="I10" s="16"/>
      <c r="J10" s="17"/>
      <c r="K10" s="18"/>
    </row>
    <row r="11" spans="1:11" ht="63" customHeight="1">
      <c r="A11" s="101">
        <v>3</v>
      </c>
      <c r="B11" s="104" t="s">
        <v>96</v>
      </c>
      <c r="C11" s="26">
        <v>40</v>
      </c>
      <c r="D11" s="22" t="s">
        <v>0</v>
      </c>
      <c r="E11" s="42"/>
      <c r="F11" s="14">
        <f t="shared" si="0"/>
        <v>0</v>
      </c>
      <c r="G11" s="15"/>
      <c r="H11" s="14">
        <f t="shared" si="1"/>
        <v>0</v>
      </c>
      <c r="I11" s="16"/>
      <c r="J11" s="17"/>
      <c r="K11" s="18"/>
    </row>
    <row r="12" spans="1:11" ht="63" customHeight="1">
      <c r="A12" s="101">
        <v>4</v>
      </c>
      <c r="B12" s="102" t="s">
        <v>97</v>
      </c>
      <c r="C12" s="26">
        <v>340</v>
      </c>
      <c r="D12" s="22" t="s">
        <v>0</v>
      </c>
      <c r="E12" s="42"/>
      <c r="F12" s="14">
        <f t="shared" si="0"/>
        <v>0</v>
      </c>
      <c r="G12" s="15"/>
      <c r="H12" s="14">
        <f t="shared" si="1"/>
        <v>0</v>
      </c>
      <c r="I12" s="16"/>
      <c r="J12" s="17"/>
      <c r="K12" s="18"/>
    </row>
    <row r="13" spans="1:11" ht="63" customHeight="1">
      <c r="A13" s="101">
        <v>5</v>
      </c>
      <c r="B13" s="102" t="s">
        <v>98</v>
      </c>
      <c r="C13" s="26">
        <v>40</v>
      </c>
      <c r="D13" s="22" t="s">
        <v>0</v>
      </c>
      <c r="E13" s="42"/>
      <c r="F13" s="14">
        <f t="shared" si="0"/>
        <v>0</v>
      </c>
      <c r="G13" s="15"/>
      <c r="H13" s="14">
        <f t="shared" si="1"/>
        <v>0</v>
      </c>
      <c r="I13" s="16"/>
      <c r="J13" s="17"/>
      <c r="K13" s="18"/>
    </row>
    <row r="14" spans="1:11" ht="63" customHeight="1">
      <c r="A14" s="101">
        <v>6</v>
      </c>
      <c r="B14" s="105" t="s">
        <v>99</v>
      </c>
      <c r="C14" s="26">
        <v>480</v>
      </c>
      <c r="D14" s="22" t="s">
        <v>22</v>
      </c>
      <c r="E14" s="42"/>
      <c r="F14" s="14">
        <f t="shared" si="0"/>
        <v>0</v>
      </c>
      <c r="G14" s="15"/>
      <c r="H14" s="14">
        <f t="shared" si="1"/>
        <v>0</v>
      </c>
      <c r="I14" s="16"/>
      <c r="J14" s="17"/>
      <c r="K14" s="18"/>
    </row>
    <row r="15" spans="1:11" ht="63" customHeight="1">
      <c r="A15" s="101">
        <v>7</v>
      </c>
      <c r="B15" s="105" t="s">
        <v>100</v>
      </c>
      <c r="C15" s="26">
        <v>100</v>
      </c>
      <c r="D15" s="22" t="s">
        <v>22</v>
      </c>
      <c r="E15" s="42"/>
      <c r="F15" s="14">
        <f t="shared" si="0"/>
        <v>0</v>
      </c>
      <c r="G15" s="15"/>
      <c r="H15" s="14">
        <f t="shared" si="1"/>
        <v>0</v>
      </c>
      <c r="I15" s="16"/>
      <c r="J15" s="17"/>
      <c r="K15" s="18"/>
    </row>
    <row r="16" spans="1:11" ht="63" customHeight="1">
      <c r="A16" s="101">
        <v>8</v>
      </c>
      <c r="B16" s="105" t="s">
        <v>101</v>
      </c>
      <c r="C16" s="26">
        <v>600</v>
      </c>
      <c r="D16" s="22" t="s">
        <v>22</v>
      </c>
      <c r="E16" s="42"/>
      <c r="F16" s="14">
        <f t="shared" si="0"/>
        <v>0</v>
      </c>
      <c r="G16" s="15"/>
      <c r="H16" s="14">
        <f t="shared" si="1"/>
        <v>0</v>
      </c>
      <c r="I16" s="16"/>
      <c r="J16" s="17"/>
      <c r="K16" s="18"/>
    </row>
    <row r="17" spans="1:11" ht="63" customHeight="1">
      <c r="A17" s="101">
        <v>9</v>
      </c>
      <c r="B17" s="105" t="s">
        <v>102</v>
      </c>
      <c r="C17" s="26">
        <v>200</v>
      </c>
      <c r="D17" s="22" t="s">
        <v>22</v>
      </c>
      <c r="E17" s="42"/>
      <c r="F17" s="14">
        <f t="shared" si="0"/>
        <v>0</v>
      </c>
      <c r="G17" s="15"/>
      <c r="H17" s="14">
        <f t="shared" si="1"/>
        <v>0</v>
      </c>
      <c r="I17" s="16"/>
      <c r="J17" s="17"/>
      <c r="K17" s="18"/>
    </row>
    <row r="18" spans="1:11" ht="63" customHeight="1" thickBot="1">
      <c r="A18" s="107">
        <v>10</v>
      </c>
      <c r="B18" s="108" t="s">
        <v>103</v>
      </c>
      <c r="C18" s="80">
        <v>4</v>
      </c>
      <c r="D18" s="81" t="s">
        <v>22</v>
      </c>
      <c r="E18" s="44"/>
      <c r="F18" s="13">
        <f t="shared" si="0"/>
        <v>0</v>
      </c>
      <c r="G18" s="11"/>
      <c r="H18" s="13">
        <f t="shared" si="1"/>
        <v>0</v>
      </c>
      <c r="I18" s="5"/>
      <c r="J18" s="6"/>
      <c r="K18" s="18"/>
    </row>
    <row r="19" spans="1:11" ht="25.05" customHeight="1" thickBot="1">
      <c r="A19" s="3"/>
      <c r="B19" s="175" t="s">
        <v>83</v>
      </c>
      <c r="C19" s="176"/>
      <c r="D19" s="176"/>
      <c r="E19" s="177"/>
      <c r="F19" s="69">
        <f>SUM(F9:F18)</f>
        <v>0</v>
      </c>
      <c r="G19" s="3"/>
      <c r="H19" s="65">
        <f>SUM(H9:H18)</f>
        <v>0</v>
      </c>
      <c r="I19" s="3"/>
      <c r="J19" s="3"/>
    </row>
    <row r="20" spans="1:11">
      <c r="A20" s="3"/>
      <c r="B20" s="3"/>
      <c r="C20" s="3"/>
      <c r="D20" s="3"/>
      <c r="E20" s="3"/>
      <c r="F20" s="7"/>
      <c r="G20" s="3"/>
      <c r="H20" s="3"/>
      <c r="I20" s="3"/>
      <c r="J20" s="3"/>
    </row>
    <row r="21" spans="1:11">
      <c r="A21" s="3"/>
      <c r="B21" s="8"/>
      <c r="C21" s="157"/>
      <c r="D21" s="3"/>
      <c r="E21" s="3"/>
      <c r="F21" s="3"/>
      <c r="G21" s="3"/>
      <c r="H21" s="3"/>
      <c r="I21" s="3"/>
      <c r="J21" s="3"/>
    </row>
    <row r="22" spans="1:11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1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1">
      <c r="A24" s="3"/>
      <c r="B24" s="8"/>
      <c r="C24" s="3"/>
      <c r="D24" s="3"/>
      <c r="E24" s="3"/>
      <c r="F24" s="3"/>
      <c r="G24" s="3"/>
      <c r="H24" s="3"/>
      <c r="I24" s="3"/>
      <c r="J24" s="3"/>
    </row>
    <row r="25" spans="1:11">
      <c r="A25" s="3"/>
      <c r="B25" s="8"/>
      <c r="C25" s="3"/>
      <c r="D25" s="3"/>
      <c r="E25" s="3"/>
      <c r="F25" s="3"/>
      <c r="G25" s="3"/>
      <c r="H25" s="3"/>
      <c r="I25" s="3"/>
      <c r="J25" s="3"/>
    </row>
    <row r="26" spans="1:11">
      <c r="A26" s="3"/>
      <c r="B26" s="8"/>
      <c r="C26" s="3"/>
      <c r="D26" s="3"/>
      <c r="E26" s="3"/>
      <c r="F26" s="3"/>
      <c r="G26" s="3"/>
      <c r="H26" s="3"/>
      <c r="I26" s="3"/>
      <c r="J26" s="3"/>
    </row>
    <row r="27" spans="1:11">
      <c r="A27" s="3"/>
      <c r="B27" s="8"/>
      <c r="C27" s="3"/>
      <c r="D27" s="3"/>
      <c r="E27" s="3"/>
      <c r="F27" s="3"/>
      <c r="G27" s="3"/>
      <c r="H27" s="3"/>
      <c r="I27" s="3"/>
      <c r="J27" s="3"/>
    </row>
    <row r="28" spans="1:11">
      <c r="A28" s="3"/>
      <c r="B28" s="79" t="s">
        <v>11</v>
      </c>
      <c r="C28" s="3"/>
      <c r="D28" s="3"/>
      <c r="E28" s="3"/>
      <c r="F28" s="3"/>
      <c r="G28" s="3"/>
      <c r="H28" s="3"/>
      <c r="I28" s="3"/>
      <c r="J28" s="3"/>
    </row>
  </sheetData>
  <mergeCells count="3">
    <mergeCell ref="A4:J4"/>
    <mergeCell ref="A6:J6"/>
    <mergeCell ref="B19:E19"/>
  </mergeCells>
  <pageMargins left="0.7" right="0.7" top="0.75" bottom="0.75" header="0.3" footer="0.3"/>
  <pageSetup paperSize="9" scale="6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zoomScale="55" zoomScaleNormal="55" zoomScalePageLayoutView="70" workbookViewId="0">
      <selection activeCell="H10" sqref="H10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20.6640625" customWidth="1"/>
    <col min="7" max="7" width="13.109375" customWidth="1"/>
    <col min="8" max="8" width="20.6640625" customWidth="1"/>
    <col min="9" max="9" width="18.88671875" customWidth="1"/>
    <col min="10" max="10" width="20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89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7" t="s">
        <v>6</v>
      </c>
      <c r="B8" s="28" t="s">
        <v>7</v>
      </c>
      <c r="C8" s="28" t="s">
        <v>80</v>
      </c>
      <c r="D8" s="28" t="s">
        <v>9</v>
      </c>
      <c r="E8" s="28" t="s">
        <v>1</v>
      </c>
      <c r="F8" s="28" t="s">
        <v>77</v>
      </c>
      <c r="G8" s="27" t="s">
        <v>3</v>
      </c>
      <c r="H8" s="21" t="s">
        <v>4</v>
      </c>
      <c r="I8" s="29" t="s">
        <v>84</v>
      </c>
      <c r="J8" s="28" t="s">
        <v>5</v>
      </c>
    </row>
    <row r="9" spans="1:11" ht="39.299999999999997" customHeight="1" thickBot="1">
      <c r="A9" s="90">
        <v>1</v>
      </c>
      <c r="B9" s="133" t="s">
        <v>136</v>
      </c>
      <c r="C9" s="35">
        <v>400</v>
      </c>
      <c r="D9" s="36" t="s">
        <v>21</v>
      </c>
      <c r="E9" s="73"/>
      <c r="F9" s="37">
        <f>ROUND((C9*E9),2)</f>
        <v>0</v>
      </c>
      <c r="G9" s="38"/>
      <c r="H9" s="37">
        <f>ROUND((F9+F9*G9),2)</f>
        <v>0</v>
      </c>
      <c r="I9" s="39"/>
      <c r="J9" s="40"/>
      <c r="K9" s="33"/>
    </row>
    <row r="10" spans="1:11" ht="25.05" customHeight="1" thickBot="1">
      <c r="A10" s="3"/>
      <c r="B10" s="175" t="s">
        <v>83</v>
      </c>
      <c r="C10" s="176"/>
      <c r="D10" s="176"/>
      <c r="E10" s="177"/>
      <c r="F10" s="72">
        <f>SUM(F9:F9)</f>
        <v>0</v>
      </c>
      <c r="G10" s="3"/>
      <c r="H10" s="65">
        <f>SUM(H9:H9)</f>
        <v>0</v>
      </c>
      <c r="I10" s="3"/>
      <c r="J10" s="3"/>
    </row>
    <row r="11" spans="1:11">
      <c r="A11" s="3"/>
      <c r="B11" s="3"/>
      <c r="C11" s="3"/>
      <c r="D11" s="3"/>
      <c r="E11" s="3"/>
      <c r="F11" s="7"/>
      <c r="G11" s="3"/>
      <c r="H11" s="3"/>
      <c r="I11" s="3"/>
      <c r="J11" s="3"/>
    </row>
    <row r="12" spans="1:11">
      <c r="A12" s="3"/>
      <c r="B12" s="8"/>
      <c r="C12" s="3"/>
      <c r="D12" s="3"/>
      <c r="E12" s="3"/>
      <c r="F12" s="3"/>
      <c r="G12" s="3"/>
      <c r="H12" s="3"/>
      <c r="I12" s="3"/>
      <c r="J12" s="3"/>
    </row>
    <row r="13" spans="1:11">
      <c r="A13" s="3"/>
      <c r="B13" s="8"/>
      <c r="C13" s="3"/>
      <c r="D13" s="3"/>
      <c r="E13" s="3"/>
      <c r="F13" s="3"/>
      <c r="G13" s="3"/>
      <c r="H13" s="3"/>
      <c r="I13" s="3"/>
      <c r="J13" s="3"/>
    </row>
    <row r="14" spans="1:11">
      <c r="A14" s="3"/>
      <c r="B14" s="8"/>
      <c r="C14" s="3"/>
      <c r="D14" s="3"/>
      <c r="E14" s="3"/>
      <c r="F14" s="3"/>
      <c r="G14" s="3"/>
      <c r="H14" s="3"/>
      <c r="I14" s="3"/>
      <c r="J14" s="3"/>
    </row>
    <row r="15" spans="1:11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79" t="s">
        <v>11</v>
      </c>
      <c r="C19" s="3"/>
      <c r="D19" s="3"/>
      <c r="E19" s="3"/>
      <c r="F19" s="3"/>
      <c r="G19" s="3"/>
      <c r="H19" s="3"/>
      <c r="I19" s="3"/>
      <c r="J19" s="3"/>
    </row>
  </sheetData>
  <mergeCells count="3">
    <mergeCell ref="A4:J4"/>
    <mergeCell ref="A6:J6"/>
    <mergeCell ref="B10:E10"/>
  </mergeCells>
  <pageMargins left="8.7833333333333333E-2" right="0.7" top="0.75" bottom="0.75" header="0.3" footer="0.3"/>
  <pageSetup paperSize="9" scale="66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zoomScale="55" zoomScaleNormal="55" zoomScalePageLayoutView="70" workbookViewId="0">
      <selection activeCell="H10" sqref="H10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20.6640625" customWidth="1"/>
    <col min="7" max="7" width="13.109375" customWidth="1"/>
    <col min="8" max="8" width="20.6640625" customWidth="1"/>
    <col min="9" max="9" width="18.88671875" customWidth="1"/>
    <col min="10" max="10" width="20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90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7" t="s">
        <v>6</v>
      </c>
      <c r="B8" s="28" t="s">
        <v>7</v>
      </c>
      <c r="C8" s="28" t="s">
        <v>80</v>
      </c>
      <c r="D8" s="28" t="s">
        <v>9</v>
      </c>
      <c r="E8" s="28" t="s">
        <v>1</v>
      </c>
      <c r="F8" s="28" t="s">
        <v>77</v>
      </c>
      <c r="G8" s="27" t="s">
        <v>3</v>
      </c>
      <c r="H8" s="21" t="s">
        <v>4</v>
      </c>
      <c r="I8" s="29" t="s">
        <v>84</v>
      </c>
      <c r="J8" s="28" t="s">
        <v>5</v>
      </c>
    </row>
    <row r="9" spans="1:11" ht="39.299999999999997" customHeight="1" thickBot="1">
      <c r="A9" s="90">
        <v>1</v>
      </c>
      <c r="B9" s="89" t="s">
        <v>137</v>
      </c>
      <c r="C9" s="35">
        <v>400</v>
      </c>
      <c r="D9" s="36" t="s">
        <v>0</v>
      </c>
      <c r="E9" s="73"/>
      <c r="F9" s="37">
        <f>ROUND((C9*E9),2)</f>
        <v>0</v>
      </c>
      <c r="G9" s="38"/>
      <c r="H9" s="37">
        <f>ROUND((F9+F9*G9),2)</f>
        <v>0</v>
      </c>
      <c r="I9" s="39"/>
      <c r="J9" s="40"/>
      <c r="K9" s="33"/>
    </row>
    <row r="10" spans="1:11" ht="25.05" customHeight="1" thickBot="1">
      <c r="A10" s="3"/>
      <c r="B10" s="175" t="s">
        <v>83</v>
      </c>
      <c r="C10" s="176"/>
      <c r="D10" s="176"/>
      <c r="E10" s="177"/>
      <c r="F10" s="72">
        <f>SUM(F9:F9)</f>
        <v>0</v>
      </c>
      <c r="G10" s="3"/>
      <c r="H10" s="65">
        <f>SUM(H9:H9)</f>
        <v>0</v>
      </c>
      <c r="I10" s="3"/>
      <c r="J10" s="3"/>
    </row>
    <row r="11" spans="1:11">
      <c r="A11" s="3"/>
      <c r="B11" s="3"/>
      <c r="C11" s="3"/>
      <c r="D11" s="3"/>
      <c r="E11" s="3"/>
      <c r="F11" s="7"/>
      <c r="G11" s="3"/>
      <c r="H11" s="3"/>
      <c r="I11" s="3"/>
      <c r="J11" s="3"/>
    </row>
    <row r="12" spans="1:11">
      <c r="A12" s="3"/>
      <c r="B12" s="8"/>
      <c r="C12" s="3"/>
      <c r="D12" s="3"/>
      <c r="E12" s="3"/>
      <c r="F12" s="3"/>
      <c r="G12" s="3"/>
      <c r="H12" s="3"/>
      <c r="I12" s="3"/>
      <c r="J12" s="3"/>
    </row>
    <row r="13" spans="1:11">
      <c r="A13" s="3"/>
      <c r="B13" s="8"/>
      <c r="C13" s="3"/>
      <c r="D13" s="3"/>
      <c r="E13" s="3"/>
      <c r="F13" s="3"/>
      <c r="G13" s="3"/>
      <c r="H13" s="3"/>
      <c r="I13" s="3"/>
      <c r="J13" s="3"/>
    </row>
    <row r="14" spans="1:11">
      <c r="A14" s="3"/>
      <c r="B14" s="8"/>
      <c r="C14" s="3"/>
      <c r="D14" s="3"/>
      <c r="E14" s="3"/>
      <c r="F14" s="3"/>
      <c r="G14" s="3"/>
      <c r="H14" s="3"/>
      <c r="I14" s="3"/>
      <c r="J14" s="3"/>
    </row>
    <row r="15" spans="1:11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79" t="s">
        <v>11</v>
      </c>
      <c r="C19" s="3"/>
      <c r="D19" s="3"/>
      <c r="E19" s="3"/>
      <c r="F19" s="3"/>
      <c r="G19" s="3"/>
      <c r="H19" s="3"/>
      <c r="I19" s="3"/>
      <c r="J19" s="3"/>
    </row>
  </sheetData>
  <mergeCells count="3">
    <mergeCell ref="A4:J4"/>
    <mergeCell ref="A6:J6"/>
    <mergeCell ref="B10:E10"/>
  </mergeCells>
  <phoneticPr fontId="3" type="noConversion"/>
  <pageMargins left="8.7833333333333333E-2" right="0.7" top="0.75" bottom="0.75" header="0.3" footer="0.3"/>
  <pageSetup paperSize="9" scale="6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zoomScale="55" zoomScaleNormal="55" zoomScalePageLayoutView="75" workbookViewId="0">
      <selection activeCell="H13" sqref="H13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142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46.95" customHeight="1">
      <c r="A9" s="24">
        <v>1</v>
      </c>
      <c r="B9" s="43" t="s">
        <v>138</v>
      </c>
      <c r="C9" s="26">
        <v>1560</v>
      </c>
      <c r="D9" s="22" t="s">
        <v>12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44.1" customHeight="1">
      <c r="A10" s="24">
        <v>2</v>
      </c>
      <c r="B10" s="43" t="s">
        <v>139</v>
      </c>
      <c r="C10" s="26">
        <v>600</v>
      </c>
      <c r="D10" s="22" t="s">
        <v>12</v>
      </c>
      <c r="E10" s="42"/>
      <c r="F10" s="14">
        <f>ROUND((C10*E10),2)</f>
        <v>0</v>
      </c>
      <c r="G10" s="15"/>
      <c r="H10" s="14">
        <f>ROUND((F10+F10*G10),2)</f>
        <v>0</v>
      </c>
      <c r="I10" s="19"/>
      <c r="J10" s="20"/>
      <c r="K10" s="18"/>
    </row>
    <row r="11" spans="1:11" ht="31.95" customHeight="1">
      <c r="A11" s="24">
        <v>3</v>
      </c>
      <c r="B11" s="43" t="s">
        <v>140</v>
      </c>
      <c r="C11" s="26">
        <v>300</v>
      </c>
      <c r="D11" s="22" t="s">
        <v>14</v>
      </c>
      <c r="E11" s="42"/>
      <c r="F11" s="14">
        <f>ROUND((C11*E11),2)</f>
        <v>0</v>
      </c>
      <c r="G11" s="15"/>
      <c r="H11" s="14">
        <f>ROUND((F11+F11*G11),2)</f>
        <v>0</v>
      </c>
      <c r="I11" s="19"/>
      <c r="J11" s="20"/>
      <c r="K11" s="18"/>
    </row>
    <row r="12" spans="1:11" ht="31.95" customHeight="1" thickBot="1">
      <c r="A12" s="24">
        <v>4</v>
      </c>
      <c r="B12" s="43" t="s">
        <v>141</v>
      </c>
      <c r="C12" s="80">
        <v>1300</v>
      </c>
      <c r="D12" s="81" t="s">
        <v>14</v>
      </c>
      <c r="E12" s="44"/>
      <c r="F12" s="13">
        <f>ROUND((C12*E12),2)</f>
        <v>0</v>
      </c>
      <c r="G12" s="11"/>
      <c r="H12" s="13">
        <f>ROUND((F12+F12*G12),2)</f>
        <v>0</v>
      </c>
      <c r="I12" s="5"/>
      <c r="J12" s="6"/>
      <c r="K12" s="18"/>
    </row>
    <row r="13" spans="1:11" ht="25.05" customHeight="1" thickBot="1">
      <c r="A13" s="3"/>
      <c r="B13" s="175" t="s">
        <v>83</v>
      </c>
      <c r="C13" s="176"/>
      <c r="D13" s="176"/>
      <c r="E13" s="177"/>
      <c r="F13" s="71">
        <f>SUM(F9:F12)</f>
        <v>0</v>
      </c>
      <c r="G13" s="3"/>
      <c r="H13" s="65">
        <f>SUM(H9:H12)</f>
        <v>0</v>
      </c>
      <c r="I13" s="3"/>
      <c r="J13" s="3"/>
    </row>
    <row r="14" spans="1:11">
      <c r="A14" s="3"/>
      <c r="B14" s="3"/>
      <c r="C14" s="157">
        <f>SUM(C9:C12)</f>
        <v>3760</v>
      </c>
      <c r="D14" s="3"/>
      <c r="E14" s="3"/>
      <c r="F14" s="7"/>
      <c r="G14" s="3"/>
      <c r="H14" s="3"/>
      <c r="I14" s="3"/>
      <c r="J14" s="3"/>
    </row>
    <row r="15" spans="1:11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79" t="s">
        <v>11</v>
      </c>
      <c r="C22" s="3"/>
      <c r="D22" s="3"/>
      <c r="E22" s="3"/>
      <c r="F22" s="3"/>
      <c r="G22" s="3"/>
      <c r="H22" s="3"/>
      <c r="I22" s="3"/>
      <c r="J22" s="3"/>
    </row>
  </sheetData>
  <mergeCells count="3">
    <mergeCell ref="A4:J4"/>
    <mergeCell ref="A6:J6"/>
    <mergeCell ref="B13:E13"/>
  </mergeCells>
  <pageMargins left="0.7" right="0.7" top="0.75" bottom="0.75" header="0.3" footer="0.3"/>
  <pageSetup paperSize="9" scale="68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zoomScale="55" workbookViewId="0">
      <selection activeCell="F10" sqref="F10"/>
    </sheetView>
  </sheetViews>
  <sheetFormatPr defaultRowHeight="14.4"/>
  <cols>
    <col min="1" max="1" width="6.33203125" customWidth="1"/>
    <col min="2" max="2" width="67" customWidth="1"/>
    <col min="3" max="3" width="15.6640625" customWidth="1"/>
    <col min="4" max="4" width="7" customWidth="1"/>
    <col min="5" max="5" width="15.6640625" customWidth="1"/>
    <col min="6" max="6" width="20.6640625" customWidth="1"/>
    <col min="7" max="7" width="13.109375" customWidth="1"/>
    <col min="8" max="8" width="20.6640625" customWidth="1"/>
    <col min="9" max="9" width="18.88671875" customWidth="1"/>
    <col min="10" max="10" width="20" customWidth="1"/>
  </cols>
  <sheetData>
    <row r="1" spans="1:10">
      <c r="A1" s="3"/>
      <c r="B1" s="3"/>
      <c r="C1" s="3"/>
      <c r="D1" s="3"/>
      <c r="E1" s="3"/>
      <c r="F1" s="3"/>
      <c r="G1" s="3"/>
      <c r="H1" s="3"/>
      <c r="I1" s="3"/>
      <c r="J1" s="1" t="s">
        <v>8</v>
      </c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25.8">
      <c r="A3" s="173" t="s">
        <v>10</v>
      </c>
      <c r="B3" s="174"/>
      <c r="C3" s="174"/>
      <c r="D3" s="174"/>
      <c r="E3" s="174"/>
      <c r="F3" s="174"/>
      <c r="G3" s="174"/>
      <c r="H3" s="174"/>
      <c r="I3" s="174"/>
      <c r="J3" s="174"/>
    </row>
    <row r="4" spans="1:10" ht="25.8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5.8">
      <c r="A5" s="173" t="s">
        <v>166</v>
      </c>
      <c r="B5" s="173"/>
      <c r="C5" s="173"/>
      <c r="D5" s="173"/>
      <c r="E5" s="173"/>
      <c r="F5" s="173"/>
      <c r="G5" s="173"/>
      <c r="H5" s="173"/>
      <c r="I5" s="173"/>
      <c r="J5" s="173"/>
    </row>
    <row r="6" spans="1:10" ht="15" thickBot="1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57.3" customHeight="1" thickBot="1">
      <c r="A7" s="27" t="s">
        <v>6</v>
      </c>
      <c r="B7" s="28" t="s">
        <v>7</v>
      </c>
      <c r="C7" s="28" t="s">
        <v>80</v>
      </c>
      <c r="D7" s="28" t="s">
        <v>9</v>
      </c>
      <c r="E7" s="64" t="s">
        <v>23</v>
      </c>
      <c r="F7" s="28" t="s">
        <v>77</v>
      </c>
      <c r="G7" s="27" t="s">
        <v>3</v>
      </c>
      <c r="H7" s="21" t="s">
        <v>82</v>
      </c>
      <c r="I7" s="29" t="s">
        <v>84</v>
      </c>
      <c r="J7" s="28" t="s">
        <v>5</v>
      </c>
    </row>
    <row r="8" spans="1:10" ht="37.35" customHeight="1" thickBot="1">
      <c r="A8" s="66">
        <v>1</v>
      </c>
      <c r="B8" s="134" t="s">
        <v>143</v>
      </c>
      <c r="C8" s="67">
        <v>400</v>
      </c>
      <c r="D8" s="36" t="s">
        <v>26</v>
      </c>
      <c r="E8" s="73"/>
      <c r="F8" s="37">
        <f>ROUND((C8*E8),2)</f>
        <v>0</v>
      </c>
      <c r="G8" s="38"/>
      <c r="H8" s="37">
        <f>ROUND((F8+F8*G8),2)</f>
        <v>0</v>
      </c>
      <c r="I8" s="39"/>
      <c r="J8" s="40"/>
    </row>
    <row r="9" spans="1:10" ht="15" thickBot="1">
      <c r="A9" s="3"/>
      <c r="B9" s="175" t="s">
        <v>83</v>
      </c>
      <c r="C9" s="176"/>
      <c r="D9" s="176"/>
      <c r="E9" s="177"/>
      <c r="F9" s="65">
        <f>SUM(F8)</f>
        <v>0</v>
      </c>
      <c r="G9" s="45"/>
      <c r="H9" s="65">
        <f>SUM(H8)</f>
        <v>0</v>
      </c>
      <c r="I9" s="3"/>
      <c r="J9" s="3"/>
    </row>
    <row r="10" spans="1:10">
      <c r="A10" s="3"/>
      <c r="B10" s="3"/>
      <c r="C10" s="3"/>
      <c r="D10" s="3"/>
      <c r="E10" s="3"/>
      <c r="F10" s="7"/>
      <c r="G10" s="3"/>
      <c r="H10" s="3"/>
      <c r="I10" s="3"/>
      <c r="J10" s="3"/>
    </row>
    <row r="11" spans="1:10">
      <c r="A11" s="3"/>
      <c r="B11" s="3"/>
      <c r="C11" s="3"/>
      <c r="D11" s="3"/>
      <c r="E11" s="31"/>
      <c r="F11" s="32"/>
      <c r="G11" s="3"/>
      <c r="H11" s="3"/>
      <c r="I11" s="3"/>
      <c r="J11" s="3"/>
    </row>
    <row r="12" spans="1:10">
      <c r="A12" s="3"/>
      <c r="B12" s="8"/>
      <c r="C12" s="3"/>
      <c r="D12" s="3"/>
      <c r="E12" s="3"/>
      <c r="F12" s="3"/>
      <c r="G12" s="3"/>
      <c r="H12" s="3"/>
      <c r="I12" s="3"/>
      <c r="J12" s="3"/>
    </row>
    <row r="13" spans="1:10">
      <c r="A13" s="3"/>
      <c r="B13" s="8"/>
      <c r="C13" s="3"/>
      <c r="D13" s="3"/>
      <c r="E13" s="3"/>
      <c r="F13" s="3"/>
      <c r="G13" s="3"/>
      <c r="H13" s="3"/>
      <c r="I13" s="3"/>
      <c r="J13" s="3"/>
    </row>
    <row r="14" spans="1:10">
      <c r="A14" s="3"/>
      <c r="B14" s="8"/>
      <c r="C14" s="3"/>
      <c r="D14" s="3"/>
      <c r="E14" s="3"/>
      <c r="F14" s="3"/>
      <c r="G14" s="3"/>
      <c r="H14" s="3"/>
      <c r="I14" s="3"/>
      <c r="J14" s="3"/>
    </row>
    <row r="15" spans="1:10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0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79" t="s">
        <v>11</v>
      </c>
      <c r="C19" s="3"/>
      <c r="D19" s="3"/>
      <c r="E19" s="3"/>
      <c r="F19" s="3"/>
      <c r="G19" s="3"/>
      <c r="H19" s="3"/>
      <c r="I19" s="3"/>
      <c r="J19" s="3"/>
    </row>
  </sheetData>
  <mergeCells count="3">
    <mergeCell ref="A3:J3"/>
    <mergeCell ref="A5:J5"/>
    <mergeCell ref="B9:E9"/>
  </mergeCells>
  <phoneticPr fontId="3" type="noConversion"/>
  <pageMargins left="0.7" right="0.7" top="0.75" bottom="0.75" header="0.3" footer="0.3"/>
  <pageSetup paperSize="9" scale="6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9"/>
  <sheetViews>
    <sheetView zoomScale="55" zoomScaleNormal="55" workbookViewId="0">
      <selection activeCell="H9" sqref="H9"/>
    </sheetView>
  </sheetViews>
  <sheetFormatPr defaultRowHeight="14.4"/>
  <cols>
    <col min="1" max="1" width="6.109375" customWidth="1"/>
    <col min="2" max="2" width="36.44140625" customWidth="1"/>
    <col min="3" max="3" width="9.44140625" bestFit="1" customWidth="1"/>
    <col min="4" max="4" width="6.44140625" customWidth="1"/>
    <col min="5" max="5" width="9.44140625" customWidth="1"/>
    <col min="6" max="6" width="10" customWidth="1"/>
    <col min="7" max="7" width="8" customWidth="1"/>
    <col min="8" max="8" width="11.109375" customWidth="1"/>
    <col min="9" max="9" width="11.33203125" customWidth="1"/>
    <col min="10" max="10" width="8.6640625" customWidth="1"/>
  </cols>
  <sheetData>
    <row r="2" spans="1:10">
      <c r="J2" s="1" t="s">
        <v>8</v>
      </c>
    </row>
    <row r="3" spans="1:10" ht="25.8">
      <c r="A3" s="173" t="s">
        <v>10</v>
      </c>
      <c r="B3" s="174"/>
      <c r="C3" s="174"/>
      <c r="D3" s="174"/>
      <c r="E3" s="174"/>
      <c r="F3" s="174"/>
      <c r="G3" s="174"/>
      <c r="H3" s="174"/>
      <c r="I3" s="174"/>
      <c r="J3" s="4"/>
    </row>
    <row r="4" spans="1:10" ht="25.8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5.8">
      <c r="A5" s="173" t="s">
        <v>144</v>
      </c>
      <c r="B5" s="173"/>
      <c r="C5" s="173"/>
      <c r="D5" s="173"/>
      <c r="E5" s="173"/>
      <c r="F5" s="173"/>
      <c r="G5" s="173"/>
      <c r="H5" s="173"/>
      <c r="I5" s="173"/>
      <c r="J5" s="4"/>
    </row>
    <row r="6" spans="1:10" ht="15" thickBot="1">
      <c r="A6" s="3"/>
      <c r="B6" s="3"/>
      <c r="C6" s="3"/>
      <c r="D6" s="3"/>
      <c r="E6" s="3"/>
      <c r="F6" s="3"/>
      <c r="G6" s="7"/>
      <c r="H6" s="3"/>
      <c r="I6" s="3"/>
    </row>
    <row r="7" spans="1:10" ht="31.2" thickBot="1">
      <c r="A7" s="46" t="s">
        <v>6</v>
      </c>
      <c r="B7" s="47" t="s">
        <v>7</v>
      </c>
      <c r="C7" s="47" t="s">
        <v>80</v>
      </c>
      <c r="D7" s="47" t="s">
        <v>9</v>
      </c>
      <c r="E7" s="47" t="s">
        <v>1</v>
      </c>
      <c r="F7" s="48" t="s">
        <v>2</v>
      </c>
      <c r="G7" s="46" t="s">
        <v>3</v>
      </c>
      <c r="H7" s="49" t="s">
        <v>4</v>
      </c>
      <c r="I7" s="46" t="s">
        <v>85</v>
      </c>
      <c r="J7" s="47" t="s">
        <v>5</v>
      </c>
    </row>
    <row r="8" spans="1:10" ht="36" customHeight="1" thickBot="1">
      <c r="A8" s="74">
        <v>1</v>
      </c>
      <c r="B8" s="91" t="s">
        <v>145</v>
      </c>
      <c r="C8" s="95">
        <v>4</v>
      </c>
      <c r="D8" s="75" t="s">
        <v>76</v>
      </c>
      <c r="E8" s="94"/>
      <c r="F8" s="37">
        <f>ROUND((C8*E8),2)</f>
        <v>0</v>
      </c>
      <c r="G8" s="38"/>
      <c r="H8" s="37">
        <f>ROUND((F8+F8*G8),2)</f>
        <v>0</v>
      </c>
      <c r="I8" s="77"/>
      <c r="J8" s="78"/>
    </row>
    <row r="9" spans="1:10" ht="25.05" customHeight="1" thickBot="1">
      <c r="B9" s="175" t="s">
        <v>83</v>
      </c>
      <c r="C9" s="176"/>
      <c r="D9" s="176"/>
      <c r="E9" s="177"/>
      <c r="F9" s="72">
        <f>SUM(F8)</f>
        <v>0</v>
      </c>
      <c r="G9" s="3"/>
      <c r="H9" s="65">
        <f>SUM(H8)</f>
        <v>0</v>
      </c>
      <c r="I9" s="3"/>
      <c r="J9" s="3"/>
    </row>
    <row r="10" spans="1:10">
      <c r="A10" s="58"/>
      <c r="B10" s="59"/>
      <c r="C10" s="60"/>
      <c r="D10" s="59"/>
      <c r="E10" s="61"/>
      <c r="F10" s="62"/>
      <c r="G10" s="63"/>
    </row>
    <row r="11" spans="1:10">
      <c r="A11" s="3"/>
      <c r="B11" s="8"/>
      <c r="C11" s="3"/>
      <c r="D11" s="3"/>
      <c r="E11" s="3"/>
      <c r="F11" s="3"/>
      <c r="G11" s="3"/>
      <c r="H11" s="3"/>
      <c r="I11" s="3"/>
    </row>
    <row r="12" spans="1:10">
      <c r="A12" s="3"/>
      <c r="B12" s="8"/>
      <c r="C12" s="3"/>
      <c r="D12" s="3"/>
      <c r="E12" s="3"/>
      <c r="F12" s="3"/>
      <c r="G12" s="3"/>
      <c r="H12" s="3"/>
      <c r="I12" s="3"/>
    </row>
    <row r="13" spans="1:10">
      <c r="A13" s="3"/>
      <c r="B13" s="8"/>
      <c r="C13" s="3"/>
      <c r="D13" s="3"/>
      <c r="E13" s="3"/>
      <c r="F13" s="3"/>
      <c r="G13" s="3"/>
      <c r="H13" s="3"/>
      <c r="I13" s="3"/>
    </row>
    <row r="14" spans="1:10">
      <c r="A14" s="3"/>
      <c r="B14" s="8"/>
      <c r="C14" s="3"/>
      <c r="D14" s="3"/>
      <c r="E14" s="3"/>
      <c r="F14" s="3"/>
      <c r="G14" s="3"/>
      <c r="H14" s="3"/>
      <c r="I14" s="3"/>
    </row>
    <row r="15" spans="1:10">
      <c r="A15" s="3"/>
      <c r="B15" s="8"/>
      <c r="C15" s="3"/>
      <c r="D15" s="3"/>
      <c r="E15" s="3"/>
      <c r="F15" s="3"/>
      <c r="G15" s="3"/>
      <c r="H15" s="3"/>
      <c r="I15" s="3"/>
    </row>
    <row r="16" spans="1:10">
      <c r="A16" s="3"/>
      <c r="B16" s="8"/>
      <c r="C16" s="3"/>
      <c r="D16" s="3"/>
      <c r="E16" s="3"/>
      <c r="F16" s="3"/>
      <c r="G16" s="3"/>
      <c r="H16" s="3"/>
      <c r="I16" s="3"/>
    </row>
    <row r="17" spans="1:9">
      <c r="A17" s="3"/>
      <c r="B17" s="8"/>
      <c r="C17" s="3"/>
      <c r="D17" s="3"/>
      <c r="E17" s="3"/>
      <c r="F17" s="3"/>
      <c r="G17" s="3"/>
      <c r="H17" s="3"/>
      <c r="I17" s="3"/>
    </row>
    <row r="18" spans="1:9">
      <c r="A18" s="3"/>
      <c r="B18" s="79" t="s">
        <v>11</v>
      </c>
      <c r="C18" s="3"/>
      <c r="D18" s="3"/>
      <c r="E18" s="3"/>
      <c r="F18" s="3"/>
      <c r="G18" s="3"/>
      <c r="H18" s="3"/>
      <c r="I18" s="3"/>
    </row>
    <row r="19" spans="1:9">
      <c r="A19" s="63"/>
      <c r="C19" s="3"/>
      <c r="G19" s="63"/>
    </row>
  </sheetData>
  <mergeCells count="3">
    <mergeCell ref="A3:I3"/>
    <mergeCell ref="A5:I5"/>
    <mergeCell ref="B9:E9"/>
  </mergeCells>
  <phoneticPr fontId="3" type="noConversion"/>
  <pageMargins left="0.7" right="0.7" top="0.75" bottom="0.75" header="0.3" footer="0.3"/>
  <pageSetup paperSize="9" scale="91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opLeftCell="A5" zoomScale="85" workbookViewId="0">
      <selection activeCell="I19" sqref="I19"/>
    </sheetView>
  </sheetViews>
  <sheetFormatPr defaultRowHeight="14.4"/>
  <cols>
    <col min="1" max="1" width="6.109375" customWidth="1"/>
    <col min="2" max="2" width="36.44140625" customWidth="1"/>
    <col min="3" max="3" width="26.33203125" customWidth="1"/>
    <col min="4" max="4" width="9.44140625" bestFit="1" customWidth="1"/>
    <col min="5" max="5" width="6.44140625" customWidth="1"/>
    <col min="6" max="6" width="9.44140625" customWidth="1"/>
    <col min="7" max="7" width="12" customWidth="1"/>
    <col min="8" max="8" width="8" customWidth="1"/>
    <col min="9" max="9" width="11.109375" customWidth="1"/>
    <col min="10" max="10" width="11.33203125" customWidth="1"/>
    <col min="11" max="11" width="8.66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1" t="s">
        <v>8</v>
      </c>
    </row>
    <row r="2" spans="1:11" ht="25.8">
      <c r="A2" s="173" t="s">
        <v>10</v>
      </c>
      <c r="B2" s="174"/>
      <c r="C2" s="174"/>
      <c r="D2" s="174"/>
      <c r="E2" s="174"/>
      <c r="F2" s="174"/>
      <c r="G2" s="174"/>
      <c r="H2" s="174"/>
      <c r="I2" s="174"/>
      <c r="J2" s="174"/>
      <c r="K2" s="4"/>
    </row>
    <row r="3" spans="1:11" ht="25.8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25.8">
      <c r="A4" s="173" t="s">
        <v>167</v>
      </c>
      <c r="B4" s="173"/>
      <c r="C4" s="173"/>
      <c r="D4" s="173"/>
      <c r="E4" s="173"/>
      <c r="F4" s="173"/>
      <c r="G4" s="173"/>
      <c r="H4" s="173"/>
      <c r="I4" s="173"/>
      <c r="J4" s="173"/>
      <c r="K4" s="4"/>
    </row>
    <row r="5" spans="1:11" ht="15" thickBot="1">
      <c r="A5" s="3"/>
      <c r="B5" s="3"/>
      <c r="C5" s="3"/>
      <c r="D5" s="3"/>
      <c r="E5" s="3"/>
      <c r="F5" s="3"/>
      <c r="G5" s="3"/>
      <c r="H5" s="7"/>
      <c r="I5" s="3"/>
      <c r="J5" s="3"/>
    </row>
    <row r="6" spans="1:11" ht="31.2" thickBot="1">
      <c r="A6" s="46" t="s">
        <v>6</v>
      </c>
      <c r="B6" s="47" t="s">
        <v>7</v>
      </c>
      <c r="C6" s="47" t="s">
        <v>27</v>
      </c>
      <c r="D6" s="47" t="s">
        <v>80</v>
      </c>
      <c r="E6" s="47" t="s">
        <v>9</v>
      </c>
      <c r="F6" s="47" t="s">
        <v>1</v>
      </c>
      <c r="G6" s="48" t="s">
        <v>77</v>
      </c>
      <c r="H6" s="46" t="s">
        <v>3</v>
      </c>
      <c r="I6" s="49" t="s">
        <v>4</v>
      </c>
      <c r="J6" s="46" t="s">
        <v>85</v>
      </c>
      <c r="K6" s="47" t="s">
        <v>5</v>
      </c>
    </row>
    <row r="7" spans="1:11" ht="27.15" customHeight="1">
      <c r="A7" s="137">
        <v>1</v>
      </c>
      <c r="B7" s="138" t="s">
        <v>35</v>
      </c>
      <c r="C7" s="139" t="s">
        <v>36</v>
      </c>
      <c r="D7" s="140">
        <v>14</v>
      </c>
      <c r="E7" s="96" t="s">
        <v>12</v>
      </c>
      <c r="F7" s="41"/>
      <c r="G7" s="70">
        <f>ROUND((D7*F7),2)</f>
        <v>0</v>
      </c>
      <c r="H7" s="12"/>
      <c r="I7" s="70">
        <f>ROUND((G7+G7*H7),2)</f>
        <v>0</v>
      </c>
      <c r="J7" s="55"/>
      <c r="K7" s="83"/>
    </row>
    <row r="8" spans="1:11" ht="27.9" customHeight="1">
      <c r="A8" s="137">
        <v>2</v>
      </c>
      <c r="B8" s="138" t="s">
        <v>37</v>
      </c>
      <c r="C8" s="139" t="s">
        <v>38</v>
      </c>
      <c r="D8" s="140">
        <v>70</v>
      </c>
      <c r="E8" s="96" t="s">
        <v>12</v>
      </c>
      <c r="F8" s="42"/>
      <c r="G8" s="14">
        <f t="shared" ref="G8:G18" si="0">ROUND((D8*F8),2)</f>
        <v>0</v>
      </c>
      <c r="H8" s="15"/>
      <c r="I8" s="14">
        <f t="shared" ref="I8:I18" si="1">ROUND((G8+G8*H8),2)</f>
        <v>0</v>
      </c>
      <c r="J8" s="55"/>
      <c r="K8" s="83"/>
    </row>
    <row r="9" spans="1:11">
      <c r="A9" s="137">
        <v>3</v>
      </c>
      <c r="B9" s="138" t="s">
        <v>51</v>
      </c>
      <c r="C9" s="139" t="s">
        <v>52</v>
      </c>
      <c r="D9" s="140">
        <v>50</v>
      </c>
      <c r="E9" s="96" t="s">
        <v>12</v>
      </c>
      <c r="F9" s="42"/>
      <c r="G9" s="14">
        <f t="shared" si="0"/>
        <v>0</v>
      </c>
      <c r="H9" s="15"/>
      <c r="I9" s="14">
        <f t="shared" si="1"/>
        <v>0</v>
      </c>
      <c r="J9" s="55"/>
      <c r="K9" s="83"/>
    </row>
    <row r="10" spans="1:11" ht="25.95" customHeight="1">
      <c r="A10" s="137">
        <v>4</v>
      </c>
      <c r="B10" s="138" t="s">
        <v>53</v>
      </c>
      <c r="C10" s="141" t="s">
        <v>146</v>
      </c>
      <c r="D10" s="142">
        <v>110</v>
      </c>
      <c r="E10" s="143" t="s">
        <v>12</v>
      </c>
      <c r="F10" s="42"/>
      <c r="G10" s="14">
        <f t="shared" si="0"/>
        <v>0</v>
      </c>
      <c r="H10" s="15"/>
      <c r="I10" s="14">
        <f t="shared" si="1"/>
        <v>0</v>
      </c>
      <c r="J10" s="56"/>
      <c r="K10" s="93"/>
    </row>
    <row r="11" spans="1:11" ht="29.85" customHeight="1">
      <c r="A11" s="137">
        <v>5</v>
      </c>
      <c r="B11" s="138" t="s">
        <v>54</v>
      </c>
      <c r="C11" s="141" t="s">
        <v>147</v>
      </c>
      <c r="D11" s="142">
        <v>460</v>
      </c>
      <c r="E11" s="143" t="s">
        <v>12</v>
      </c>
      <c r="F11" s="42"/>
      <c r="G11" s="14">
        <f t="shared" si="0"/>
        <v>0</v>
      </c>
      <c r="H11" s="15"/>
      <c r="I11" s="14">
        <f t="shared" si="1"/>
        <v>0</v>
      </c>
      <c r="J11" s="56"/>
      <c r="K11" s="93"/>
    </row>
    <row r="12" spans="1:11">
      <c r="A12" s="137">
        <v>6</v>
      </c>
      <c r="B12" s="138" t="s">
        <v>55</v>
      </c>
      <c r="C12" s="141" t="s">
        <v>56</v>
      </c>
      <c r="D12" s="142">
        <v>10</v>
      </c>
      <c r="E12" s="143" t="s">
        <v>12</v>
      </c>
      <c r="F12" s="42"/>
      <c r="G12" s="14">
        <f t="shared" si="0"/>
        <v>0</v>
      </c>
      <c r="H12" s="15"/>
      <c r="I12" s="14">
        <f t="shared" si="1"/>
        <v>0</v>
      </c>
      <c r="J12" s="56"/>
      <c r="K12" s="93"/>
    </row>
    <row r="13" spans="1:11">
      <c r="A13" s="137">
        <v>7</v>
      </c>
      <c r="B13" s="138" t="s">
        <v>57</v>
      </c>
      <c r="C13" s="141" t="s">
        <v>58</v>
      </c>
      <c r="D13" s="142">
        <v>150</v>
      </c>
      <c r="E13" s="143" t="s">
        <v>12</v>
      </c>
      <c r="F13" s="42"/>
      <c r="G13" s="14">
        <f t="shared" si="0"/>
        <v>0</v>
      </c>
      <c r="H13" s="15"/>
      <c r="I13" s="14">
        <f t="shared" si="1"/>
        <v>0</v>
      </c>
      <c r="J13" s="56"/>
      <c r="K13" s="93"/>
    </row>
    <row r="14" spans="1:11" ht="13.95" customHeight="1">
      <c r="A14" s="137">
        <v>8</v>
      </c>
      <c r="B14" s="138" t="s">
        <v>59</v>
      </c>
      <c r="C14" s="139" t="s">
        <v>148</v>
      </c>
      <c r="D14" s="140">
        <v>80</v>
      </c>
      <c r="E14" s="96" t="s">
        <v>12</v>
      </c>
      <c r="F14" s="42"/>
      <c r="G14" s="14">
        <f t="shared" si="0"/>
        <v>0</v>
      </c>
      <c r="H14" s="15"/>
      <c r="I14" s="14">
        <f t="shared" si="1"/>
        <v>0</v>
      </c>
      <c r="J14" s="55"/>
      <c r="K14" s="83"/>
    </row>
    <row r="15" spans="1:11">
      <c r="A15" s="137">
        <v>9</v>
      </c>
      <c r="B15" s="138" t="s">
        <v>68</v>
      </c>
      <c r="C15" s="139" t="s">
        <v>149</v>
      </c>
      <c r="D15" s="140">
        <v>6</v>
      </c>
      <c r="E15" s="96" t="s">
        <v>12</v>
      </c>
      <c r="F15" s="42"/>
      <c r="G15" s="14">
        <f t="shared" si="0"/>
        <v>0</v>
      </c>
      <c r="H15" s="15"/>
      <c r="I15" s="14">
        <f t="shared" si="1"/>
        <v>0</v>
      </c>
      <c r="J15" s="55"/>
      <c r="K15" s="83"/>
    </row>
    <row r="16" spans="1:11" ht="27.15" customHeight="1">
      <c r="A16" s="137">
        <v>10</v>
      </c>
      <c r="B16" s="138" t="s">
        <v>69</v>
      </c>
      <c r="C16" s="139" t="s">
        <v>70</v>
      </c>
      <c r="D16" s="140">
        <v>302</v>
      </c>
      <c r="E16" s="96" t="s">
        <v>12</v>
      </c>
      <c r="F16" s="42"/>
      <c r="G16" s="14">
        <f t="shared" si="0"/>
        <v>0</v>
      </c>
      <c r="H16" s="15"/>
      <c r="I16" s="14">
        <f t="shared" si="1"/>
        <v>0</v>
      </c>
      <c r="J16" s="55"/>
      <c r="K16" s="83"/>
    </row>
    <row r="17" spans="1:11" ht="27.15" customHeight="1">
      <c r="A17" s="137">
        <v>11</v>
      </c>
      <c r="B17" s="138" t="s">
        <v>71</v>
      </c>
      <c r="C17" s="139" t="s">
        <v>72</v>
      </c>
      <c r="D17" s="140">
        <v>400</v>
      </c>
      <c r="E17" s="96" t="s">
        <v>12</v>
      </c>
      <c r="F17" s="42"/>
      <c r="G17" s="14">
        <f t="shared" si="0"/>
        <v>0</v>
      </c>
      <c r="H17" s="15"/>
      <c r="I17" s="14">
        <f t="shared" si="1"/>
        <v>0</v>
      </c>
      <c r="J17" s="55"/>
      <c r="K17" s="83"/>
    </row>
    <row r="18" spans="1:11" ht="27.15" customHeight="1" thickBot="1">
      <c r="A18" s="144">
        <v>12</v>
      </c>
      <c r="B18" s="145" t="s">
        <v>73</v>
      </c>
      <c r="C18" s="146" t="s">
        <v>150</v>
      </c>
      <c r="D18" s="147">
        <v>4</v>
      </c>
      <c r="E18" s="148" t="s">
        <v>12</v>
      </c>
      <c r="F18" s="44"/>
      <c r="G18" s="13">
        <f t="shared" si="0"/>
        <v>0</v>
      </c>
      <c r="H18" s="11"/>
      <c r="I18" s="13">
        <f t="shared" si="1"/>
        <v>0</v>
      </c>
      <c r="J18" s="57"/>
      <c r="K18" s="85"/>
    </row>
    <row r="19" spans="1:11" ht="25.05" customHeight="1" thickBot="1">
      <c r="B19" s="178" t="s">
        <v>83</v>
      </c>
      <c r="C19" s="179"/>
      <c r="D19" s="179"/>
      <c r="E19" s="179"/>
      <c r="F19" s="180"/>
      <c r="G19" s="72">
        <f>SUM(G7:G18)</f>
        <v>0</v>
      </c>
      <c r="H19" s="3"/>
      <c r="I19" s="65">
        <f>SUM(I7:I18)</f>
        <v>0</v>
      </c>
      <c r="J19" s="3"/>
      <c r="K19" s="3"/>
    </row>
    <row r="20" spans="1:11">
      <c r="A20" s="58"/>
      <c r="B20" s="59"/>
      <c r="C20" s="59"/>
      <c r="D20" s="60"/>
      <c r="E20" s="59"/>
      <c r="F20" s="61"/>
      <c r="G20" s="62"/>
      <c r="H20" s="63"/>
    </row>
    <row r="21" spans="1:11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1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1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1">
      <c r="A24" s="3"/>
      <c r="B24" s="8"/>
      <c r="C24" s="3"/>
      <c r="D24" s="3"/>
      <c r="E24" s="3"/>
      <c r="F24" s="3"/>
      <c r="G24" s="3"/>
      <c r="H24" s="3"/>
      <c r="I24" s="3"/>
      <c r="J24" s="3"/>
    </row>
    <row r="25" spans="1:11">
      <c r="A25" s="3"/>
      <c r="B25" s="8"/>
      <c r="C25" s="3"/>
      <c r="D25" s="3"/>
      <c r="E25" s="3"/>
      <c r="F25" s="3"/>
      <c r="G25" s="3"/>
      <c r="H25" s="3"/>
      <c r="I25" s="3"/>
      <c r="J25" s="3"/>
    </row>
    <row r="26" spans="1:11">
      <c r="A26" s="3"/>
      <c r="B26" s="8"/>
      <c r="C26" s="3"/>
      <c r="D26" s="3"/>
      <c r="E26" s="3"/>
      <c r="F26" s="3"/>
      <c r="G26" s="3"/>
      <c r="H26" s="3"/>
      <c r="I26" s="3"/>
      <c r="J26" s="3"/>
    </row>
    <row r="27" spans="1:11">
      <c r="A27" s="3"/>
      <c r="B27" s="8"/>
      <c r="C27" s="3"/>
      <c r="D27" s="3"/>
      <c r="E27" s="3"/>
      <c r="F27" s="3"/>
      <c r="G27" s="3"/>
      <c r="H27" s="3"/>
      <c r="I27" s="3"/>
      <c r="J27" s="3"/>
    </row>
    <row r="28" spans="1:11">
      <c r="A28" s="3"/>
      <c r="B28" s="79" t="s">
        <v>11</v>
      </c>
      <c r="C28" s="3"/>
      <c r="D28" s="3"/>
      <c r="E28" s="3"/>
      <c r="F28" s="3"/>
      <c r="G28" s="3"/>
      <c r="H28" s="3"/>
      <c r="I28" s="3"/>
      <c r="J28" s="3"/>
    </row>
    <row r="29" spans="1:11">
      <c r="A29" s="63"/>
      <c r="D29" s="3"/>
      <c r="H29" s="63"/>
    </row>
  </sheetData>
  <mergeCells count="3">
    <mergeCell ref="A2:J2"/>
    <mergeCell ref="A4:J4"/>
    <mergeCell ref="B19:F19"/>
  </mergeCells>
  <phoneticPr fontId="3" type="noConversion"/>
  <pageMargins left="0.7" right="0.7" top="0.75" bottom="0.75" header="0.3" footer="0.3"/>
  <pageSetup paperSize="9" scale="8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zoomScale="85" workbookViewId="0">
      <selection activeCell="I14" sqref="I14"/>
    </sheetView>
  </sheetViews>
  <sheetFormatPr defaultRowHeight="14.4"/>
  <cols>
    <col min="1" max="1" width="6.109375" customWidth="1"/>
    <col min="2" max="2" width="36.44140625" customWidth="1"/>
    <col min="3" max="3" width="26.33203125" customWidth="1"/>
    <col min="4" max="4" width="9.44140625" bestFit="1" customWidth="1"/>
    <col min="5" max="5" width="6.44140625" customWidth="1"/>
    <col min="6" max="6" width="9.44140625" customWidth="1"/>
    <col min="7" max="7" width="10" customWidth="1"/>
    <col min="8" max="8" width="8" customWidth="1"/>
    <col min="9" max="9" width="11.109375" customWidth="1"/>
    <col min="10" max="10" width="11.33203125" customWidth="1"/>
    <col min="11" max="11" width="8.6640625" customWidth="1"/>
  </cols>
  <sheetData>
    <row r="1" spans="1:11">
      <c r="K1" s="1" t="s">
        <v>8</v>
      </c>
    </row>
    <row r="2" spans="1:11" ht="25.8">
      <c r="A2" s="173" t="s">
        <v>10</v>
      </c>
      <c r="B2" s="174"/>
      <c r="C2" s="174"/>
      <c r="D2" s="174"/>
      <c r="E2" s="174"/>
      <c r="F2" s="174"/>
      <c r="G2" s="174"/>
      <c r="H2" s="174"/>
      <c r="I2" s="174"/>
      <c r="J2" s="174"/>
      <c r="K2" s="4"/>
    </row>
    <row r="3" spans="1:11" ht="25.8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25.8">
      <c r="A4" s="173" t="s">
        <v>168</v>
      </c>
      <c r="B4" s="173"/>
      <c r="C4" s="173"/>
      <c r="D4" s="173"/>
      <c r="E4" s="173"/>
      <c r="F4" s="173"/>
      <c r="G4" s="173"/>
      <c r="H4" s="173"/>
      <c r="I4" s="173"/>
      <c r="J4" s="173"/>
      <c r="K4" s="4"/>
    </row>
    <row r="5" spans="1:11" ht="15" thickBot="1">
      <c r="A5" s="3"/>
      <c r="B5" s="3"/>
      <c r="C5" s="3"/>
      <c r="D5" s="3"/>
      <c r="E5" s="3"/>
      <c r="F5" s="3"/>
      <c r="G5" s="3"/>
      <c r="H5" s="7"/>
      <c r="I5" s="3"/>
      <c r="J5" s="3"/>
    </row>
    <row r="6" spans="1:11" ht="31.2" thickBot="1">
      <c r="A6" s="46" t="s">
        <v>6</v>
      </c>
      <c r="B6" s="47" t="s">
        <v>7</v>
      </c>
      <c r="C6" s="47" t="s">
        <v>27</v>
      </c>
      <c r="D6" s="47" t="s">
        <v>81</v>
      </c>
      <c r="E6" s="47" t="s">
        <v>9</v>
      </c>
      <c r="F6" s="47" t="s">
        <v>1</v>
      </c>
      <c r="G6" s="48" t="s">
        <v>77</v>
      </c>
      <c r="H6" s="46" t="s">
        <v>3</v>
      </c>
      <c r="I6" s="49" t="s">
        <v>4</v>
      </c>
      <c r="J6" s="46" t="s">
        <v>85</v>
      </c>
      <c r="K6" s="47" t="s">
        <v>5</v>
      </c>
    </row>
    <row r="7" spans="1:11">
      <c r="A7" s="50">
        <v>1</v>
      </c>
      <c r="B7" s="91" t="s">
        <v>29</v>
      </c>
      <c r="C7" s="51" t="s">
        <v>30</v>
      </c>
      <c r="D7" s="135">
        <v>440</v>
      </c>
      <c r="E7" s="136" t="s">
        <v>152</v>
      </c>
      <c r="F7" s="41"/>
      <c r="G7" s="70">
        <f>ROUND((D7*F7),2)</f>
        <v>0</v>
      </c>
      <c r="H7" s="12"/>
      <c r="I7" s="70">
        <f>ROUND((G7+G7*H7),2)</f>
        <v>0</v>
      </c>
      <c r="J7" s="54"/>
      <c r="K7" s="54"/>
    </row>
    <row r="8" spans="1:11" ht="29.25" customHeight="1">
      <c r="A8" s="50">
        <v>2</v>
      </c>
      <c r="B8" s="91" t="s">
        <v>33</v>
      </c>
      <c r="C8" s="92" t="s">
        <v>34</v>
      </c>
      <c r="D8" s="135">
        <v>30</v>
      </c>
      <c r="E8" s="136" t="s">
        <v>152</v>
      </c>
      <c r="F8" s="42"/>
      <c r="G8" s="14">
        <f t="shared" ref="G8:G13" si="0">ROUND((D8*F8),2)</f>
        <v>0</v>
      </c>
      <c r="H8" s="15"/>
      <c r="I8" s="14">
        <f t="shared" ref="I8:I13" si="1">ROUND((G8+G8*H8),2)</f>
        <v>0</v>
      </c>
      <c r="J8" s="55"/>
      <c r="K8" s="55"/>
    </row>
    <row r="9" spans="1:11">
      <c r="A9" s="50">
        <v>3</v>
      </c>
      <c r="B9" s="91" t="s">
        <v>41</v>
      </c>
      <c r="C9" s="92" t="s">
        <v>42</v>
      </c>
      <c r="D9" s="135">
        <v>50</v>
      </c>
      <c r="E9" s="136" t="s">
        <v>152</v>
      </c>
      <c r="F9" s="42"/>
      <c r="G9" s="14">
        <f t="shared" si="0"/>
        <v>0</v>
      </c>
      <c r="H9" s="15"/>
      <c r="I9" s="14">
        <f t="shared" si="1"/>
        <v>0</v>
      </c>
      <c r="J9" s="55"/>
      <c r="K9" s="55"/>
    </row>
    <row r="10" spans="1:11">
      <c r="A10" s="50">
        <v>4</v>
      </c>
      <c r="B10" s="91" t="s">
        <v>60</v>
      </c>
      <c r="C10" s="92" t="s">
        <v>61</v>
      </c>
      <c r="D10" s="135">
        <v>20</v>
      </c>
      <c r="E10" s="136" t="s">
        <v>152</v>
      </c>
      <c r="F10" s="42"/>
      <c r="G10" s="14">
        <f t="shared" si="0"/>
        <v>0</v>
      </c>
      <c r="H10" s="15"/>
      <c r="I10" s="14">
        <f t="shared" si="1"/>
        <v>0</v>
      </c>
      <c r="J10" s="55"/>
      <c r="K10" s="55"/>
    </row>
    <row r="11" spans="1:11">
      <c r="A11" s="50">
        <v>5</v>
      </c>
      <c r="B11" s="91" t="s">
        <v>62</v>
      </c>
      <c r="C11" s="92" t="s">
        <v>63</v>
      </c>
      <c r="D11" s="135">
        <v>540</v>
      </c>
      <c r="E11" s="136" t="s">
        <v>152</v>
      </c>
      <c r="F11" s="42"/>
      <c r="G11" s="14">
        <f t="shared" si="0"/>
        <v>0</v>
      </c>
      <c r="H11" s="15"/>
      <c r="I11" s="14">
        <f t="shared" si="1"/>
        <v>0</v>
      </c>
      <c r="J11" s="55"/>
      <c r="K11" s="55"/>
    </row>
    <row r="12" spans="1:11">
      <c r="A12" s="50">
        <v>6</v>
      </c>
      <c r="B12" s="91" t="s">
        <v>64</v>
      </c>
      <c r="C12" s="51" t="s">
        <v>151</v>
      </c>
      <c r="D12" s="135">
        <v>20</v>
      </c>
      <c r="E12" s="136" t="s">
        <v>152</v>
      </c>
      <c r="F12" s="42"/>
      <c r="G12" s="14">
        <f t="shared" ref="G12" si="2">ROUND((D12*F12),2)</f>
        <v>0</v>
      </c>
      <c r="H12" s="15"/>
      <c r="I12" s="14">
        <f t="shared" ref="I12" si="3">ROUND((G12+G12*H12),2)</f>
        <v>0</v>
      </c>
      <c r="J12" s="55"/>
      <c r="K12" s="55"/>
    </row>
    <row r="13" spans="1:11" ht="25.8" customHeight="1">
      <c r="A13" s="50">
        <v>7</v>
      </c>
      <c r="B13" s="160" t="s">
        <v>175</v>
      </c>
      <c r="C13" s="161" t="s">
        <v>176</v>
      </c>
      <c r="D13" s="135">
        <v>48</v>
      </c>
      <c r="E13" s="136" t="s">
        <v>152</v>
      </c>
      <c r="F13" s="42"/>
      <c r="G13" s="14">
        <f t="shared" si="0"/>
        <v>0</v>
      </c>
      <c r="H13" s="15"/>
      <c r="I13" s="14">
        <f t="shared" si="1"/>
        <v>0</v>
      </c>
      <c r="J13" s="55"/>
      <c r="K13" s="55"/>
    </row>
    <row r="14" spans="1:11" ht="25.05" customHeight="1" thickBot="1">
      <c r="B14" s="178" t="s">
        <v>83</v>
      </c>
      <c r="C14" s="179"/>
      <c r="D14" s="179"/>
      <c r="E14" s="179"/>
      <c r="F14" s="180"/>
      <c r="G14" s="72">
        <f>SUM(G7:G13)</f>
        <v>0</v>
      </c>
      <c r="H14" s="3"/>
      <c r="I14" s="65">
        <f>SUM(I7:I13)</f>
        <v>0</v>
      </c>
      <c r="J14" s="3"/>
      <c r="K14" s="3"/>
    </row>
    <row r="15" spans="1:11">
      <c r="A15" s="58"/>
      <c r="B15" s="59"/>
      <c r="C15" s="59"/>
      <c r="D15" s="60">
        <f>SUM(D7:D13)</f>
        <v>1148</v>
      </c>
      <c r="E15" s="59"/>
      <c r="F15" s="61"/>
      <c r="G15" s="62"/>
      <c r="H15" s="6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79" t="s">
        <v>11</v>
      </c>
      <c r="C23" s="3"/>
      <c r="D23" s="3"/>
      <c r="E23" s="3"/>
      <c r="F23" s="3"/>
      <c r="G23" s="3"/>
      <c r="H23" s="3"/>
      <c r="I23" s="3"/>
      <c r="J23" s="3"/>
    </row>
    <row r="24" spans="1:10">
      <c r="A24" s="63"/>
      <c r="D24" s="3"/>
      <c r="H24" s="63"/>
    </row>
  </sheetData>
  <mergeCells count="3">
    <mergeCell ref="A2:J2"/>
    <mergeCell ref="A4:J4"/>
    <mergeCell ref="B14:F14"/>
  </mergeCells>
  <phoneticPr fontId="3" type="noConversion"/>
  <pageMargins left="0.7" right="0.7" top="0.75" bottom="0.75" header="0.3" footer="0.3"/>
  <pageSetup paperSize="9" scale="9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0"/>
  <sheetViews>
    <sheetView tabSelected="1" topLeftCell="A4" zoomScale="85" workbookViewId="0">
      <selection activeCell="G20" sqref="G20"/>
    </sheetView>
  </sheetViews>
  <sheetFormatPr defaultRowHeight="14.4"/>
  <cols>
    <col min="1" max="1" width="6.109375" customWidth="1"/>
    <col min="2" max="2" width="36.44140625" customWidth="1"/>
    <col min="3" max="3" width="26.33203125" customWidth="1"/>
    <col min="4" max="4" width="9.44140625" bestFit="1" customWidth="1"/>
    <col min="5" max="5" width="6.44140625" customWidth="1"/>
    <col min="6" max="6" width="9.44140625" customWidth="1"/>
    <col min="7" max="7" width="10" customWidth="1"/>
    <col min="8" max="8" width="8" customWidth="1"/>
    <col min="9" max="9" width="11.109375" customWidth="1"/>
    <col min="10" max="10" width="11.33203125" customWidth="1"/>
    <col min="11" max="11" width="8.6640625" customWidth="1"/>
  </cols>
  <sheetData>
    <row r="1" spans="1:11">
      <c r="K1" s="1" t="s">
        <v>8</v>
      </c>
    </row>
    <row r="2" spans="1:11" ht="25.8">
      <c r="A2" s="173" t="s">
        <v>10</v>
      </c>
      <c r="B2" s="174"/>
      <c r="C2" s="174"/>
      <c r="D2" s="174"/>
      <c r="E2" s="174"/>
      <c r="F2" s="174"/>
      <c r="G2" s="174"/>
      <c r="H2" s="174"/>
      <c r="I2" s="174"/>
      <c r="J2" s="174"/>
      <c r="K2" s="4"/>
    </row>
    <row r="3" spans="1:11" ht="25.8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25.8">
      <c r="A4" s="173" t="s">
        <v>159</v>
      </c>
      <c r="B4" s="173"/>
      <c r="C4" s="173"/>
      <c r="D4" s="173"/>
      <c r="E4" s="173"/>
      <c r="F4" s="173"/>
      <c r="G4" s="173"/>
      <c r="H4" s="173"/>
      <c r="I4" s="173"/>
      <c r="J4" s="173"/>
      <c r="K4" s="4"/>
    </row>
    <row r="5" spans="1:11" ht="15" thickBot="1">
      <c r="A5" s="3"/>
      <c r="B5" s="3"/>
      <c r="C5" s="3"/>
      <c r="D5" s="3"/>
      <c r="E5" s="3"/>
      <c r="F5" s="3"/>
      <c r="G5" s="3"/>
      <c r="H5" s="7"/>
      <c r="I5" s="3"/>
      <c r="J5" s="3"/>
    </row>
    <row r="6" spans="1:11" ht="31.2" thickBot="1">
      <c r="A6" s="46" t="s">
        <v>6</v>
      </c>
      <c r="B6" s="47" t="s">
        <v>7</v>
      </c>
      <c r="C6" s="47" t="s">
        <v>27</v>
      </c>
      <c r="D6" s="47" t="s">
        <v>80</v>
      </c>
      <c r="E6" s="47" t="s">
        <v>9</v>
      </c>
      <c r="F6" s="47" t="s">
        <v>1</v>
      </c>
      <c r="G6" s="48" t="s">
        <v>2</v>
      </c>
      <c r="H6" s="46" t="s">
        <v>3</v>
      </c>
      <c r="I6" s="49" t="s">
        <v>4</v>
      </c>
      <c r="J6" s="46" t="s">
        <v>85</v>
      </c>
      <c r="K6" s="47" t="s">
        <v>5</v>
      </c>
    </row>
    <row r="7" spans="1:11" ht="31.2" customHeight="1">
      <c r="A7" s="154">
        <v>1</v>
      </c>
      <c r="B7" s="149" t="s">
        <v>28</v>
      </c>
      <c r="C7" s="150" t="s">
        <v>153</v>
      </c>
      <c r="D7" s="155">
        <v>40</v>
      </c>
      <c r="E7" s="156" t="s">
        <v>12</v>
      </c>
      <c r="F7" s="41"/>
      <c r="G7" s="70">
        <f>ROUND((D7*F7),2)</f>
        <v>0</v>
      </c>
      <c r="H7" s="12"/>
      <c r="I7" s="70">
        <f>ROUND((G7+G7*H7),2)</f>
        <v>0</v>
      </c>
      <c r="J7" s="53"/>
      <c r="K7" s="82"/>
    </row>
    <row r="8" spans="1:11">
      <c r="A8" s="137">
        <v>2</v>
      </c>
      <c r="B8" s="138" t="s">
        <v>31</v>
      </c>
      <c r="C8" s="151" t="s">
        <v>154</v>
      </c>
      <c r="D8" s="140">
        <v>40</v>
      </c>
      <c r="E8" s="96" t="s">
        <v>12</v>
      </c>
      <c r="F8" s="52"/>
      <c r="G8" s="14">
        <f t="shared" ref="G8:G19" si="0">ROUND((D8*F8),2)</f>
        <v>0</v>
      </c>
      <c r="H8" s="15"/>
      <c r="I8" s="14">
        <f t="shared" ref="I8:I19" si="1">ROUND((G8+G8*H8),2)</f>
        <v>0</v>
      </c>
      <c r="J8" s="55"/>
      <c r="K8" s="83"/>
    </row>
    <row r="9" spans="1:11" ht="27.9" customHeight="1">
      <c r="A9" s="137">
        <v>3</v>
      </c>
      <c r="B9" s="138" t="s">
        <v>32</v>
      </c>
      <c r="C9" s="151" t="s">
        <v>155</v>
      </c>
      <c r="D9" s="140">
        <v>10</v>
      </c>
      <c r="E9" s="96" t="s">
        <v>12</v>
      </c>
      <c r="F9" s="52"/>
      <c r="G9" s="14">
        <f t="shared" si="0"/>
        <v>0</v>
      </c>
      <c r="H9" s="15"/>
      <c r="I9" s="14">
        <f t="shared" si="1"/>
        <v>0</v>
      </c>
      <c r="J9" s="55"/>
      <c r="K9" s="83"/>
    </row>
    <row r="10" spans="1:11">
      <c r="A10" s="137">
        <v>4</v>
      </c>
      <c r="B10" s="138" t="s">
        <v>39</v>
      </c>
      <c r="C10" s="151" t="s">
        <v>40</v>
      </c>
      <c r="D10" s="140">
        <v>50</v>
      </c>
      <c r="E10" s="96" t="s">
        <v>12</v>
      </c>
      <c r="F10" s="52"/>
      <c r="G10" s="14">
        <f t="shared" si="0"/>
        <v>0</v>
      </c>
      <c r="H10" s="15"/>
      <c r="I10" s="14">
        <f t="shared" si="1"/>
        <v>0</v>
      </c>
      <c r="J10" s="55"/>
      <c r="K10" s="83"/>
    </row>
    <row r="11" spans="1:11">
      <c r="A11" s="137">
        <v>5</v>
      </c>
      <c r="B11" s="138" t="s">
        <v>43</v>
      </c>
      <c r="C11" s="151" t="s">
        <v>156</v>
      </c>
      <c r="D11" s="140">
        <v>60</v>
      </c>
      <c r="E11" s="96" t="s">
        <v>12</v>
      </c>
      <c r="F11" s="52"/>
      <c r="G11" s="14">
        <f t="shared" si="0"/>
        <v>0</v>
      </c>
      <c r="H11" s="15"/>
      <c r="I11" s="14">
        <f t="shared" si="1"/>
        <v>0</v>
      </c>
      <c r="J11" s="55"/>
      <c r="K11" s="83"/>
    </row>
    <row r="12" spans="1:11">
      <c r="A12" s="137">
        <v>6</v>
      </c>
      <c r="B12" s="152" t="s">
        <v>44</v>
      </c>
      <c r="C12" s="151" t="s">
        <v>157</v>
      </c>
      <c r="D12" s="140">
        <v>20</v>
      </c>
      <c r="E12" s="96" t="s">
        <v>12</v>
      </c>
      <c r="F12" s="52"/>
      <c r="G12" s="14">
        <f t="shared" si="0"/>
        <v>0</v>
      </c>
      <c r="H12" s="15"/>
      <c r="I12" s="14">
        <f t="shared" si="1"/>
        <v>0</v>
      </c>
      <c r="J12" s="55"/>
      <c r="K12" s="83"/>
    </row>
    <row r="13" spans="1:11">
      <c r="A13" s="137">
        <v>7</v>
      </c>
      <c r="B13" s="138" t="s">
        <v>45</v>
      </c>
      <c r="C13" s="151" t="s">
        <v>46</v>
      </c>
      <c r="D13" s="140">
        <v>40</v>
      </c>
      <c r="E13" s="96" t="s">
        <v>12</v>
      </c>
      <c r="F13" s="52"/>
      <c r="G13" s="14">
        <f t="shared" si="0"/>
        <v>0</v>
      </c>
      <c r="H13" s="15"/>
      <c r="I13" s="14">
        <f t="shared" si="1"/>
        <v>0</v>
      </c>
      <c r="J13" s="55"/>
      <c r="K13" s="83"/>
    </row>
    <row r="14" spans="1:11">
      <c r="A14" s="137">
        <v>8</v>
      </c>
      <c r="B14" s="138" t="s">
        <v>47</v>
      </c>
      <c r="C14" s="151" t="s">
        <v>48</v>
      </c>
      <c r="D14" s="140">
        <v>10</v>
      </c>
      <c r="E14" s="96" t="s">
        <v>12</v>
      </c>
      <c r="F14" s="52"/>
      <c r="G14" s="14">
        <f t="shared" si="0"/>
        <v>0</v>
      </c>
      <c r="H14" s="15"/>
      <c r="I14" s="14">
        <f t="shared" si="1"/>
        <v>0</v>
      </c>
      <c r="J14" s="55"/>
      <c r="K14" s="83"/>
    </row>
    <row r="15" spans="1:11">
      <c r="A15" s="137">
        <v>9</v>
      </c>
      <c r="B15" s="138" t="s">
        <v>49</v>
      </c>
      <c r="C15" s="151" t="s">
        <v>50</v>
      </c>
      <c r="D15" s="140">
        <v>10</v>
      </c>
      <c r="E15" s="96" t="s">
        <v>12</v>
      </c>
      <c r="F15" s="52"/>
      <c r="G15" s="14">
        <f t="shared" si="0"/>
        <v>0</v>
      </c>
      <c r="H15" s="15"/>
      <c r="I15" s="14">
        <f t="shared" si="1"/>
        <v>0</v>
      </c>
      <c r="J15" s="55"/>
      <c r="K15" s="83"/>
    </row>
    <row r="16" spans="1:11" ht="31.5" customHeight="1">
      <c r="A16" s="137">
        <v>10</v>
      </c>
      <c r="B16" s="138" t="s">
        <v>65</v>
      </c>
      <c r="C16" s="151" t="s">
        <v>66</v>
      </c>
      <c r="D16" s="140">
        <v>40</v>
      </c>
      <c r="E16" s="96" t="s">
        <v>12</v>
      </c>
      <c r="F16" s="52"/>
      <c r="G16" s="14">
        <f t="shared" si="0"/>
        <v>0</v>
      </c>
      <c r="H16" s="15"/>
      <c r="I16" s="14">
        <f t="shared" si="1"/>
        <v>0</v>
      </c>
      <c r="J16" s="55"/>
      <c r="K16" s="83"/>
    </row>
    <row r="17" spans="1:11">
      <c r="A17" s="137">
        <v>11</v>
      </c>
      <c r="B17" s="138" t="s">
        <v>67</v>
      </c>
      <c r="C17" s="151" t="s">
        <v>158</v>
      </c>
      <c r="D17" s="140">
        <v>50</v>
      </c>
      <c r="E17" s="96" t="s">
        <v>14</v>
      </c>
      <c r="F17" s="52"/>
      <c r="G17" s="14">
        <f t="shared" si="0"/>
        <v>0</v>
      </c>
      <c r="H17" s="15"/>
      <c r="I17" s="14">
        <f t="shared" si="1"/>
        <v>0</v>
      </c>
      <c r="J17" s="55"/>
      <c r="K17" s="83"/>
    </row>
    <row r="18" spans="1:11" ht="20.399999999999999">
      <c r="A18" s="137">
        <v>12</v>
      </c>
      <c r="B18" s="162" t="s">
        <v>74</v>
      </c>
      <c r="C18" s="163" t="s">
        <v>75</v>
      </c>
      <c r="D18" s="164">
        <v>40</v>
      </c>
      <c r="E18" s="165"/>
      <c r="F18" s="166"/>
      <c r="G18" s="167"/>
      <c r="H18" s="168"/>
      <c r="I18" s="167"/>
      <c r="J18" s="169"/>
      <c r="K18" s="170"/>
    </row>
    <row r="19" spans="1:11" ht="21" thickBot="1">
      <c r="A19" s="144">
        <v>13</v>
      </c>
      <c r="B19" s="145" t="s">
        <v>177</v>
      </c>
      <c r="C19" s="153" t="s">
        <v>178</v>
      </c>
      <c r="D19" s="147">
        <v>10</v>
      </c>
      <c r="E19" s="148" t="s">
        <v>14</v>
      </c>
      <c r="F19" s="84"/>
      <c r="G19" s="13">
        <f t="shared" si="0"/>
        <v>0</v>
      </c>
      <c r="H19" s="11"/>
      <c r="I19" s="13">
        <f t="shared" si="1"/>
        <v>0</v>
      </c>
      <c r="J19" s="57"/>
      <c r="K19" s="85"/>
    </row>
    <row r="20" spans="1:11" ht="25.05" customHeight="1" thickBot="1">
      <c r="B20" s="175" t="s">
        <v>83</v>
      </c>
      <c r="C20" s="176"/>
      <c r="D20" s="176"/>
      <c r="E20" s="176"/>
      <c r="F20" s="177"/>
      <c r="G20" s="72">
        <f>SUM(G7:G19)</f>
        <v>0</v>
      </c>
      <c r="H20" s="3"/>
      <c r="I20" s="65">
        <f>SUM(I7:I19)</f>
        <v>0</v>
      </c>
      <c r="J20" s="3"/>
      <c r="K20" s="3"/>
    </row>
    <row r="21" spans="1:11">
      <c r="A21" s="58"/>
      <c r="B21" s="59"/>
      <c r="C21" s="59"/>
      <c r="D21" s="60">
        <f>SUM(D7:D19)</f>
        <v>420</v>
      </c>
      <c r="E21" s="59"/>
      <c r="F21" s="61"/>
      <c r="G21" s="62"/>
      <c r="H21" s="63"/>
    </row>
    <row r="22" spans="1:11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1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1">
      <c r="A24" s="3"/>
      <c r="B24" s="8"/>
      <c r="C24" s="3"/>
      <c r="D24" s="3"/>
      <c r="E24" s="3"/>
      <c r="F24" s="3"/>
      <c r="G24" s="3"/>
      <c r="H24" s="3"/>
      <c r="I24" s="3"/>
      <c r="J24" s="3"/>
    </row>
    <row r="25" spans="1:11">
      <c r="A25" s="3"/>
      <c r="B25" s="8"/>
      <c r="C25" s="3"/>
      <c r="D25" s="3"/>
      <c r="E25" s="3"/>
      <c r="F25" s="3"/>
      <c r="G25" s="3"/>
      <c r="H25" s="3"/>
      <c r="I25" s="3"/>
      <c r="J25" s="3"/>
    </row>
    <row r="26" spans="1:11">
      <c r="A26" s="3"/>
      <c r="B26" s="8"/>
      <c r="C26" s="3"/>
      <c r="D26" s="3"/>
      <c r="E26" s="3"/>
      <c r="F26" s="3"/>
      <c r="G26" s="3"/>
      <c r="H26" s="3"/>
      <c r="I26" s="3"/>
      <c r="J26" s="3"/>
    </row>
    <row r="27" spans="1:11">
      <c r="A27" s="3"/>
      <c r="B27" s="8"/>
      <c r="C27" s="3"/>
      <c r="D27" s="3"/>
      <c r="E27" s="3"/>
      <c r="F27" s="3"/>
      <c r="G27" s="3"/>
      <c r="H27" s="3"/>
      <c r="I27" s="3"/>
      <c r="J27" s="3"/>
    </row>
    <row r="28" spans="1:11">
      <c r="A28" s="3"/>
      <c r="B28" s="8"/>
      <c r="C28" s="3"/>
      <c r="D28" s="3"/>
      <c r="E28" s="3"/>
      <c r="F28" s="3"/>
      <c r="G28" s="3"/>
      <c r="H28" s="3"/>
      <c r="I28" s="3"/>
      <c r="J28" s="3"/>
    </row>
    <row r="29" spans="1:11">
      <c r="A29" s="3"/>
      <c r="B29" s="79" t="s">
        <v>11</v>
      </c>
      <c r="C29" s="3"/>
      <c r="D29" s="3"/>
      <c r="E29" s="3"/>
      <c r="F29" s="3"/>
      <c r="G29" s="3"/>
      <c r="H29" s="3"/>
      <c r="I29" s="3"/>
      <c r="J29" s="3"/>
    </row>
    <row r="30" spans="1:11">
      <c r="A30" s="63"/>
      <c r="D30" s="3"/>
      <c r="H30" s="63"/>
    </row>
  </sheetData>
  <mergeCells count="3">
    <mergeCell ref="A2:J2"/>
    <mergeCell ref="A4:J4"/>
    <mergeCell ref="B20:F20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9"/>
  <sheetViews>
    <sheetView zoomScale="70" zoomScaleNormal="70" workbookViewId="0">
      <selection activeCell="G27" sqref="G27"/>
    </sheetView>
  </sheetViews>
  <sheetFormatPr defaultRowHeight="14.4"/>
  <cols>
    <col min="1" max="1" width="6.109375" customWidth="1"/>
    <col min="2" max="2" width="36.44140625" customWidth="1"/>
    <col min="3" max="3" width="26.33203125" customWidth="1"/>
    <col min="4" max="4" width="9.44140625" bestFit="1" customWidth="1"/>
    <col min="5" max="5" width="6.44140625" customWidth="1"/>
    <col min="6" max="6" width="9.44140625" customWidth="1"/>
    <col min="7" max="7" width="10" customWidth="1"/>
    <col min="8" max="8" width="8" customWidth="1"/>
    <col min="9" max="9" width="11.109375" customWidth="1"/>
    <col min="10" max="10" width="11.33203125" customWidth="1"/>
    <col min="11" max="11" width="8.6640625" customWidth="1"/>
  </cols>
  <sheetData>
    <row r="2" spans="1:11">
      <c r="K2" s="1" t="s">
        <v>8</v>
      </c>
    </row>
    <row r="3" spans="1:11" ht="25.8">
      <c r="A3" s="173" t="s">
        <v>10</v>
      </c>
      <c r="B3" s="174"/>
      <c r="C3" s="174"/>
      <c r="D3" s="174"/>
      <c r="E3" s="174"/>
      <c r="F3" s="174"/>
      <c r="G3" s="174"/>
      <c r="H3" s="174"/>
      <c r="I3" s="174"/>
      <c r="J3" s="174"/>
      <c r="K3" s="4"/>
    </row>
    <row r="4" spans="1:11" ht="25.8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25.8">
      <c r="A5" s="173" t="s">
        <v>169</v>
      </c>
      <c r="B5" s="173"/>
      <c r="C5" s="173"/>
      <c r="D5" s="173"/>
      <c r="E5" s="173"/>
      <c r="F5" s="173"/>
      <c r="G5" s="173"/>
      <c r="H5" s="173"/>
      <c r="I5" s="173"/>
      <c r="J5" s="173"/>
      <c r="K5" s="4"/>
    </row>
    <row r="6" spans="1:11" ht="15" thickBot="1">
      <c r="A6" s="3"/>
      <c r="B6" s="3"/>
      <c r="C6" s="3"/>
      <c r="D6" s="3"/>
      <c r="E6" s="3"/>
      <c r="F6" s="3"/>
      <c r="G6" s="3"/>
      <c r="H6" s="7"/>
      <c r="I6" s="3"/>
      <c r="J6" s="3"/>
    </row>
    <row r="7" spans="1:11" ht="31.2" thickBot="1">
      <c r="A7" s="46" t="s">
        <v>6</v>
      </c>
      <c r="B7" s="47" t="s">
        <v>7</v>
      </c>
      <c r="C7" s="47" t="s">
        <v>27</v>
      </c>
      <c r="D7" s="47" t="s">
        <v>80</v>
      </c>
      <c r="E7" s="47" t="s">
        <v>9</v>
      </c>
      <c r="F7" s="47" t="s">
        <v>1</v>
      </c>
      <c r="G7" s="48" t="s">
        <v>2</v>
      </c>
      <c r="H7" s="46" t="s">
        <v>3</v>
      </c>
      <c r="I7" s="49" t="s">
        <v>4</v>
      </c>
      <c r="J7" s="46" t="s">
        <v>85</v>
      </c>
      <c r="K7" s="47" t="s">
        <v>5</v>
      </c>
    </row>
    <row r="8" spans="1:11" ht="15" thickBot="1">
      <c r="A8" s="74">
        <v>1</v>
      </c>
      <c r="B8" s="75" t="s">
        <v>160</v>
      </c>
      <c r="C8" s="75" t="s">
        <v>161</v>
      </c>
      <c r="D8" s="76">
        <v>6</v>
      </c>
      <c r="E8" s="75" t="s">
        <v>76</v>
      </c>
      <c r="F8" s="73"/>
      <c r="G8" s="37">
        <f>ROUND((D8*F8),2)</f>
        <v>0</v>
      </c>
      <c r="H8" s="38"/>
      <c r="I8" s="37">
        <f>ROUND((G8+G8*H8),2)</f>
        <v>0</v>
      </c>
      <c r="J8" s="77"/>
      <c r="K8" s="78"/>
    </row>
    <row r="9" spans="1:11" ht="25.05" customHeight="1" thickBot="1">
      <c r="B9" s="175" t="s">
        <v>83</v>
      </c>
      <c r="C9" s="176"/>
      <c r="D9" s="176"/>
      <c r="E9" s="176"/>
      <c r="F9" s="177"/>
      <c r="G9" s="72">
        <f>SUM(G8)</f>
        <v>0</v>
      </c>
      <c r="H9" s="3"/>
      <c r="I9" s="65">
        <f>SUM(I8)</f>
        <v>0</v>
      </c>
      <c r="J9" s="3"/>
      <c r="K9" s="3"/>
    </row>
    <row r="10" spans="1:11">
      <c r="A10" s="58"/>
      <c r="B10" s="59"/>
      <c r="C10" s="59"/>
      <c r="D10" s="60"/>
      <c r="E10" s="59"/>
      <c r="F10" s="61"/>
      <c r="G10" s="62"/>
      <c r="H10" s="63"/>
    </row>
    <row r="11" spans="1:11">
      <c r="A11" s="3"/>
      <c r="B11" s="8"/>
      <c r="C11" s="3"/>
      <c r="D11" s="3"/>
      <c r="E11" s="3"/>
      <c r="F11" s="3"/>
      <c r="G11" s="3"/>
      <c r="H11" s="3"/>
      <c r="I11" s="3"/>
      <c r="J11" s="3"/>
    </row>
    <row r="12" spans="1:11">
      <c r="A12" s="3"/>
      <c r="B12" s="8"/>
      <c r="C12" s="3"/>
      <c r="D12" s="3"/>
      <c r="E12" s="3"/>
      <c r="F12" s="3"/>
      <c r="G12" s="3"/>
      <c r="H12" s="3"/>
      <c r="I12" s="3"/>
      <c r="J12" s="3"/>
    </row>
    <row r="13" spans="1:11">
      <c r="A13" s="3"/>
      <c r="B13" s="8"/>
      <c r="C13" s="3"/>
      <c r="D13" s="3"/>
      <c r="E13" s="3"/>
      <c r="F13" s="3"/>
      <c r="G13" s="3"/>
      <c r="H13" s="3"/>
      <c r="I13" s="3"/>
      <c r="J13" s="3"/>
    </row>
    <row r="14" spans="1:11">
      <c r="A14" s="3"/>
      <c r="B14" s="8"/>
      <c r="C14" s="3"/>
      <c r="D14" s="3"/>
      <c r="E14" s="3"/>
      <c r="F14" s="3"/>
      <c r="G14" s="3"/>
      <c r="H14" s="3"/>
      <c r="I14" s="3"/>
      <c r="J14" s="3"/>
    </row>
    <row r="15" spans="1:11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79" t="s">
        <v>11</v>
      </c>
      <c r="C18" s="3"/>
      <c r="D18" s="3"/>
      <c r="E18" s="3"/>
      <c r="F18" s="3"/>
      <c r="G18" s="3"/>
      <c r="H18" s="3"/>
      <c r="I18" s="3"/>
      <c r="J18" s="3"/>
    </row>
    <row r="19" spans="1:10">
      <c r="A19" s="63"/>
      <c r="D19" s="3"/>
      <c r="H19" s="63"/>
    </row>
  </sheetData>
  <mergeCells count="3">
    <mergeCell ref="A3:J3"/>
    <mergeCell ref="A5:J5"/>
    <mergeCell ref="B9:F9"/>
  </mergeCells>
  <phoneticPr fontId="3" type="noConversion"/>
  <pageMargins left="0.7" right="0.7" top="0.75" bottom="0.75" header="0.3" footer="0.3"/>
  <pageSetup paperSize="9" scale="91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zoomScale="70" zoomScaleNormal="70" workbookViewId="0">
      <selection activeCell="H11" sqref="H11"/>
    </sheetView>
  </sheetViews>
  <sheetFormatPr defaultRowHeight="14.4"/>
  <cols>
    <col min="1" max="1" width="6.109375" customWidth="1"/>
    <col min="2" max="2" width="36.44140625" customWidth="1"/>
    <col min="3" max="3" width="9.44140625" bestFit="1" customWidth="1"/>
    <col min="4" max="4" width="6.44140625" customWidth="1"/>
    <col min="5" max="5" width="9.44140625" customWidth="1"/>
    <col min="6" max="6" width="10" customWidth="1"/>
    <col min="7" max="7" width="8" customWidth="1"/>
    <col min="8" max="8" width="11.109375" customWidth="1"/>
    <col min="9" max="9" width="11.33203125" customWidth="1"/>
    <col min="10" max="10" width="10.88671875" customWidth="1"/>
  </cols>
  <sheetData>
    <row r="1" spans="1:10">
      <c r="J1" s="1" t="s">
        <v>8</v>
      </c>
    </row>
    <row r="2" spans="1:10" ht="25.8">
      <c r="A2" s="173" t="s">
        <v>10</v>
      </c>
      <c r="B2" s="174"/>
      <c r="C2" s="174"/>
      <c r="D2" s="174"/>
      <c r="E2" s="174"/>
      <c r="F2" s="174"/>
      <c r="G2" s="174"/>
      <c r="H2" s="174"/>
      <c r="I2" s="174"/>
      <c r="J2" s="4"/>
    </row>
    <row r="3" spans="1:10" ht="25.8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25.8">
      <c r="A4" s="173" t="s">
        <v>185</v>
      </c>
      <c r="B4" s="173"/>
      <c r="C4" s="173"/>
      <c r="D4" s="173"/>
      <c r="E4" s="173"/>
      <c r="F4" s="173"/>
      <c r="G4" s="173"/>
      <c r="H4" s="173"/>
      <c r="I4" s="173"/>
      <c r="J4" s="4"/>
    </row>
    <row r="5" spans="1:10" ht="15" thickBot="1">
      <c r="A5" s="3"/>
      <c r="B5" s="3"/>
      <c r="C5" s="3"/>
      <c r="D5" s="3"/>
      <c r="E5" s="3"/>
      <c r="F5" s="3"/>
      <c r="G5" s="7"/>
      <c r="H5" s="3"/>
      <c r="I5" s="3"/>
    </row>
    <row r="6" spans="1:10" ht="31.2" thickBot="1">
      <c r="A6" s="46" t="s">
        <v>6</v>
      </c>
      <c r="B6" s="47" t="s">
        <v>7</v>
      </c>
      <c r="C6" s="47" t="s">
        <v>81</v>
      </c>
      <c r="D6" s="47" t="s">
        <v>9</v>
      </c>
      <c r="E6" s="47" t="s">
        <v>1</v>
      </c>
      <c r="F6" s="48" t="s">
        <v>77</v>
      </c>
      <c r="G6" s="46" t="s">
        <v>3</v>
      </c>
      <c r="H6" s="49" t="s">
        <v>4</v>
      </c>
      <c r="I6" s="171" t="s">
        <v>183</v>
      </c>
      <c r="J6" s="172" t="s">
        <v>5</v>
      </c>
    </row>
    <row r="7" spans="1:10" ht="61.2">
      <c r="A7" s="50">
        <v>1</v>
      </c>
      <c r="B7" s="91" t="s">
        <v>179</v>
      </c>
      <c r="C7" s="135">
        <v>280</v>
      </c>
      <c r="D7" s="136" t="s">
        <v>152</v>
      </c>
      <c r="E7" s="41"/>
      <c r="F7" s="70">
        <f>ROUND((C7*E7),2)</f>
        <v>0</v>
      </c>
      <c r="G7" s="12"/>
      <c r="H7" s="70">
        <f>ROUND((F7+F7*G7),2)</f>
        <v>0</v>
      </c>
      <c r="I7" s="54"/>
      <c r="J7" s="54"/>
    </row>
    <row r="8" spans="1:10" ht="63.9" customHeight="1">
      <c r="A8" s="50">
        <v>2</v>
      </c>
      <c r="B8" s="91" t="s">
        <v>180</v>
      </c>
      <c r="C8" s="135">
        <v>40</v>
      </c>
      <c r="D8" s="136" t="s">
        <v>152</v>
      </c>
      <c r="E8" s="42"/>
      <c r="F8" s="14">
        <f t="shared" ref="F8:F10" si="0">ROUND((C8*E8),2)</f>
        <v>0</v>
      </c>
      <c r="G8" s="15"/>
      <c r="H8" s="14">
        <f t="shared" ref="H8:H10" si="1">ROUND((F8+F8*G8),2)</f>
        <v>0</v>
      </c>
      <c r="I8" s="55"/>
      <c r="J8" s="55"/>
    </row>
    <row r="9" spans="1:10" ht="81.599999999999994">
      <c r="A9" s="50">
        <v>3</v>
      </c>
      <c r="B9" s="91" t="s">
        <v>181</v>
      </c>
      <c r="C9" s="135">
        <v>30</v>
      </c>
      <c r="D9" s="136" t="s">
        <v>152</v>
      </c>
      <c r="E9" s="42"/>
      <c r="F9" s="14">
        <f t="shared" si="0"/>
        <v>0</v>
      </c>
      <c r="G9" s="15"/>
      <c r="H9" s="14">
        <f t="shared" si="1"/>
        <v>0</v>
      </c>
      <c r="I9" s="55"/>
      <c r="J9" s="55"/>
    </row>
    <row r="10" spans="1:10" ht="102">
      <c r="A10" s="50">
        <v>4</v>
      </c>
      <c r="B10" s="91" t="s">
        <v>182</v>
      </c>
      <c r="C10" s="135">
        <v>40</v>
      </c>
      <c r="D10" s="136" t="s">
        <v>152</v>
      </c>
      <c r="E10" s="42"/>
      <c r="F10" s="14">
        <f t="shared" si="0"/>
        <v>0</v>
      </c>
      <c r="G10" s="15"/>
      <c r="H10" s="14">
        <f t="shared" si="1"/>
        <v>0</v>
      </c>
      <c r="I10" s="55"/>
      <c r="J10" s="55"/>
    </row>
    <row r="11" spans="1:10" ht="25.05" customHeight="1" thickBot="1">
      <c r="B11" s="178" t="s">
        <v>83</v>
      </c>
      <c r="C11" s="179"/>
      <c r="D11" s="179"/>
      <c r="E11" s="180"/>
      <c r="F11" s="72">
        <f>SUM(F7:F10)</f>
        <v>0</v>
      </c>
      <c r="G11" s="3"/>
      <c r="H11" s="65">
        <f>SUM(H7:H10)</f>
        <v>0</v>
      </c>
      <c r="I11" s="3"/>
      <c r="J11" s="3"/>
    </row>
    <row r="12" spans="1:10">
      <c r="A12" s="58"/>
      <c r="B12" s="59"/>
      <c r="C12" s="60">
        <f>SUM(C7:C10)</f>
        <v>390</v>
      </c>
      <c r="D12" s="59"/>
      <c r="E12" s="61"/>
      <c r="F12" s="62"/>
      <c r="G12" s="63"/>
    </row>
    <row r="13" spans="1:10">
      <c r="A13" s="3"/>
      <c r="B13" s="8"/>
      <c r="C13" s="3"/>
      <c r="D13" s="3"/>
      <c r="E13" s="3"/>
      <c r="F13" s="3"/>
      <c r="G13" s="3"/>
      <c r="H13" s="3"/>
      <c r="I13" s="3"/>
    </row>
    <row r="14" spans="1:10">
      <c r="A14" s="3"/>
      <c r="B14" s="8"/>
      <c r="C14" s="3"/>
      <c r="D14" s="3"/>
      <c r="E14" s="3"/>
      <c r="F14" s="3"/>
      <c r="G14" s="3"/>
      <c r="H14" s="3"/>
      <c r="I14" s="3"/>
    </row>
    <row r="15" spans="1:10">
      <c r="A15" s="3"/>
      <c r="B15" s="8"/>
      <c r="C15" s="3"/>
      <c r="D15" s="3"/>
      <c r="E15" s="3"/>
      <c r="F15" s="3"/>
      <c r="G15" s="3"/>
      <c r="H15" s="3"/>
      <c r="I15" s="3"/>
    </row>
    <row r="16" spans="1:10">
      <c r="A16" s="3"/>
      <c r="B16" s="8"/>
      <c r="C16" s="3"/>
      <c r="D16" s="3"/>
      <c r="E16" s="3"/>
      <c r="F16" s="3"/>
      <c r="G16" s="3"/>
      <c r="H16" s="3"/>
      <c r="I16" s="3"/>
    </row>
    <row r="17" spans="1:9">
      <c r="A17" s="3"/>
      <c r="B17" s="8"/>
      <c r="C17" s="3"/>
      <c r="D17" s="3"/>
      <c r="E17" s="3"/>
      <c r="F17" s="3"/>
      <c r="G17" s="3"/>
      <c r="H17" s="3"/>
      <c r="I17" s="3"/>
    </row>
    <row r="18" spans="1:9">
      <c r="A18" s="3"/>
      <c r="B18" s="8"/>
      <c r="C18" s="3"/>
      <c r="D18" s="3"/>
      <c r="E18" s="3"/>
      <c r="F18" s="3"/>
      <c r="G18" s="3"/>
      <c r="H18" s="3"/>
      <c r="I18" s="3"/>
    </row>
    <row r="19" spans="1:9">
      <c r="A19" s="3"/>
      <c r="B19" s="8"/>
      <c r="C19" s="3"/>
      <c r="D19" s="3"/>
      <c r="E19" s="3"/>
      <c r="F19" s="3"/>
      <c r="G19" s="3"/>
      <c r="H19" s="3"/>
      <c r="I19" s="3"/>
    </row>
    <row r="20" spans="1:9">
      <c r="A20" s="3"/>
      <c r="B20" s="79" t="s">
        <v>11</v>
      </c>
      <c r="C20" s="3"/>
      <c r="D20" s="3"/>
      <c r="E20" s="3"/>
      <c r="F20" s="3"/>
      <c r="G20" s="3"/>
      <c r="H20" s="3"/>
      <c r="I20" s="3"/>
    </row>
    <row r="21" spans="1:9">
      <c r="A21" s="63"/>
      <c r="C21" s="3"/>
      <c r="G21" s="63"/>
    </row>
  </sheetData>
  <mergeCells count="3">
    <mergeCell ref="A2:I2"/>
    <mergeCell ref="A4:I4"/>
    <mergeCell ref="B11:E11"/>
  </mergeCells>
  <pageMargins left="0.7" right="0.7" top="0.75" bottom="0.75" header="0.3" footer="0.3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6"/>
  <sheetViews>
    <sheetView topLeftCell="A7" zoomScale="55" zoomScaleNormal="55" zoomScalePageLayoutView="75" workbookViewId="0">
      <selection activeCell="H17" sqref="H17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79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101">
        <v>1</v>
      </c>
      <c r="B9" s="103" t="s">
        <v>104</v>
      </c>
      <c r="C9" s="26">
        <v>40</v>
      </c>
      <c r="D9" s="22" t="s">
        <v>22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63" customHeight="1">
      <c r="A10" s="101">
        <v>2</v>
      </c>
      <c r="B10" s="106" t="s">
        <v>105</v>
      </c>
      <c r="C10" s="26">
        <v>160</v>
      </c>
      <c r="D10" s="22" t="s">
        <v>22</v>
      </c>
      <c r="E10" s="42"/>
      <c r="F10" s="14">
        <f t="shared" ref="F10:F16" si="0">ROUND((C10*E10),2)</f>
        <v>0</v>
      </c>
      <c r="G10" s="15"/>
      <c r="H10" s="14">
        <f t="shared" ref="H10:H16" si="1">ROUND((F10+F10*G10),2)</f>
        <v>0</v>
      </c>
      <c r="I10" s="16"/>
      <c r="J10" s="17"/>
      <c r="K10" s="18"/>
    </row>
    <row r="11" spans="1:11" ht="63" customHeight="1">
      <c r="A11" s="101">
        <v>3</v>
      </c>
      <c r="B11" s="104" t="s">
        <v>106</v>
      </c>
      <c r="C11" s="26">
        <v>40</v>
      </c>
      <c r="D11" s="22" t="s">
        <v>22</v>
      </c>
      <c r="E11" s="42"/>
      <c r="F11" s="14">
        <f t="shared" si="0"/>
        <v>0</v>
      </c>
      <c r="G11" s="15"/>
      <c r="H11" s="14">
        <f t="shared" si="1"/>
        <v>0</v>
      </c>
      <c r="I11" s="16"/>
      <c r="J11" s="17"/>
      <c r="K11" s="18"/>
    </row>
    <row r="12" spans="1:11" ht="63" customHeight="1">
      <c r="A12" s="101">
        <v>4</v>
      </c>
      <c r="B12" s="102" t="s">
        <v>107</v>
      </c>
      <c r="C12" s="26">
        <v>80</v>
      </c>
      <c r="D12" s="22" t="s">
        <v>22</v>
      </c>
      <c r="E12" s="42"/>
      <c r="F12" s="14">
        <f t="shared" si="0"/>
        <v>0</v>
      </c>
      <c r="G12" s="15"/>
      <c r="H12" s="14">
        <f t="shared" si="1"/>
        <v>0</v>
      </c>
      <c r="I12" s="16"/>
      <c r="J12" s="17"/>
      <c r="K12" s="18"/>
    </row>
    <row r="13" spans="1:11" ht="63" customHeight="1">
      <c r="A13" s="101">
        <v>5</v>
      </c>
      <c r="B13" s="102" t="s">
        <v>108</v>
      </c>
      <c r="C13" s="26">
        <v>10</v>
      </c>
      <c r="D13" s="22" t="s">
        <v>22</v>
      </c>
      <c r="E13" s="42"/>
      <c r="F13" s="14">
        <f t="shared" si="0"/>
        <v>0</v>
      </c>
      <c r="G13" s="15"/>
      <c r="H13" s="14">
        <f t="shared" si="1"/>
        <v>0</v>
      </c>
      <c r="I13" s="16"/>
      <c r="J13" s="17"/>
      <c r="K13" s="18"/>
    </row>
    <row r="14" spans="1:11" ht="63" customHeight="1">
      <c r="A14" s="101">
        <v>6</v>
      </c>
      <c r="B14" s="105" t="s">
        <v>109</v>
      </c>
      <c r="C14" s="26">
        <v>140</v>
      </c>
      <c r="D14" s="22" t="s">
        <v>22</v>
      </c>
      <c r="E14" s="42"/>
      <c r="F14" s="14">
        <f t="shared" si="0"/>
        <v>0</v>
      </c>
      <c r="G14" s="15"/>
      <c r="H14" s="14">
        <f t="shared" si="1"/>
        <v>0</v>
      </c>
      <c r="I14" s="16"/>
      <c r="J14" s="17"/>
      <c r="K14" s="18"/>
    </row>
    <row r="15" spans="1:11" ht="63" customHeight="1">
      <c r="A15" s="101">
        <v>7</v>
      </c>
      <c r="B15" s="105" t="s">
        <v>110</v>
      </c>
      <c r="C15" s="26">
        <v>10</v>
      </c>
      <c r="D15" s="22" t="s">
        <v>22</v>
      </c>
      <c r="E15" s="42"/>
      <c r="F15" s="14">
        <f t="shared" si="0"/>
        <v>0</v>
      </c>
      <c r="G15" s="15"/>
      <c r="H15" s="14">
        <f t="shared" si="1"/>
        <v>0</v>
      </c>
      <c r="I15" s="16"/>
      <c r="J15" s="17"/>
      <c r="K15" s="18"/>
    </row>
    <row r="16" spans="1:11" ht="63" customHeight="1" thickBot="1">
      <c r="A16" s="101">
        <v>8</v>
      </c>
      <c r="B16" s="105" t="s">
        <v>111</v>
      </c>
      <c r="C16" s="26">
        <v>10</v>
      </c>
      <c r="D16" s="22" t="s">
        <v>22</v>
      </c>
      <c r="E16" s="42"/>
      <c r="F16" s="14">
        <f t="shared" si="0"/>
        <v>0</v>
      </c>
      <c r="G16" s="15"/>
      <c r="H16" s="14">
        <f t="shared" si="1"/>
        <v>0</v>
      </c>
      <c r="I16" s="16"/>
      <c r="J16" s="17"/>
      <c r="K16" s="18"/>
    </row>
    <row r="17" spans="1:10" ht="25.05" customHeight="1" thickBot="1">
      <c r="A17" s="3"/>
      <c r="B17" s="175" t="s">
        <v>83</v>
      </c>
      <c r="C17" s="176"/>
      <c r="D17" s="176"/>
      <c r="E17" s="177"/>
      <c r="F17" s="69">
        <f>SUM(F9:F16)</f>
        <v>0</v>
      </c>
      <c r="G17" s="3"/>
      <c r="H17" s="65">
        <f>SUM(H9:H16)</f>
        <v>0</v>
      </c>
      <c r="I17" s="3"/>
      <c r="J17" s="3"/>
    </row>
    <row r="18" spans="1:10">
      <c r="A18" s="3"/>
      <c r="B18" s="3"/>
      <c r="C18" s="157"/>
      <c r="D18" s="3"/>
      <c r="E18" s="3"/>
      <c r="F18" s="7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8"/>
      <c r="C24" s="3"/>
      <c r="D24" s="3"/>
      <c r="E24" s="3"/>
      <c r="F24" s="3"/>
      <c r="G24" s="3"/>
      <c r="H24" s="3"/>
      <c r="I24" s="3"/>
      <c r="J24" s="3"/>
    </row>
    <row r="25" spans="1:10">
      <c r="A25" s="3"/>
      <c r="B25" s="8"/>
      <c r="C25" s="3"/>
      <c r="D25" s="3"/>
      <c r="E25" s="3"/>
      <c r="F25" s="3"/>
      <c r="G25" s="3"/>
      <c r="H25" s="3"/>
      <c r="I25" s="3"/>
      <c r="J25" s="3"/>
    </row>
    <row r="26" spans="1:10">
      <c r="A26" s="3"/>
      <c r="B26" s="79" t="s">
        <v>11</v>
      </c>
      <c r="C26" s="3"/>
      <c r="D26" s="3"/>
      <c r="E26" s="3"/>
      <c r="F26" s="3"/>
      <c r="G26" s="3"/>
      <c r="H26" s="3"/>
      <c r="I26" s="3"/>
      <c r="J26" s="3"/>
    </row>
  </sheetData>
  <mergeCells count="3">
    <mergeCell ref="A4:J4"/>
    <mergeCell ref="A6:J6"/>
    <mergeCell ref="B17:E17"/>
  </mergeCells>
  <pageMargins left="0.7" right="0.7" top="0.75" bottom="0.75" header="0.3" footer="0.3"/>
  <pageSetup paperSize="9" scale="68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zoomScale="70" zoomScaleNormal="70" workbookViewId="0">
      <selection activeCell="H11" sqref="H11"/>
    </sheetView>
  </sheetViews>
  <sheetFormatPr defaultRowHeight="14.4"/>
  <cols>
    <col min="1" max="1" width="6.109375" customWidth="1"/>
    <col min="2" max="2" width="36.44140625" customWidth="1"/>
    <col min="3" max="3" width="9.44140625" bestFit="1" customWidth="1"/>
    <col min="4" max="4" width="6.44140625" customWidth="1"/>
    <col min="5" max="5" width="9.44140625" customWidth="1"/>
    <col min="6" max="6" width="10" customWidth="1"/>
    <col min="7" max="7" width="8" customWidth="1"/>
    <col min="8" max="8" width="11.109375" customWidth="1"/>
    <col min="9" max="9" width="11.33203125" customWidth="1"/>
    <col min="10" max="10" width="10.88671875" customWidth="1"/>
  </cols>
  <sheetData>
    <row r="1" spans="1:10">
      <c r="J1" s="1" t="s">
        <v>8</v>
      </c>
    </row>
    <row r="2" spans="1:10" ht="25.8">
      <c r="A2" s="173" t="s">
        <v>10</v>
      </c>
      <c r="B2" s="174"/>
      <c r="C2" s="174"/>
      <c r="D2" s="174"/>
      <c r="E2" s="174"/>
      <c r="F2" s="174"/>
      <c r="G2" s="174"/>
      <c r="H2" s="174"/>
      <c r="I2" s="174"/>
      <c r="J2" s="4"/>
    </row>
    <row r="3" spans="1:10" ht="25.8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25.8">
      <c r="A4" s="173" t="s">
        <v>184</v>
      </c>
      <c r="B4" s="173"/>
      <c r="C4" s="173"/>
      <c r="D4" s="173"/>
      <c r="E4" s="173"/>
      <c r="F4" s="173"/>
      <c r="G4" s="173"/>
      <c r="H4" s="173"/>
      <c r="I4" s="173"/>
      <c r="J4" s="4"/>
    </row>
    <row r="5" spans="1:10" ht="15" thickBot="1">
      <c r="A5" s="3"/>
      <c r="B5" s="3"/>
      <c r="C5" s="3"/>
      <c r="D5" s="3"/>
      <c r="E5" s="3"/>
      <c r="F5" s="3"/>
      <c r="G5" s="7"/>
      <c r="H5" s="3"/>
      <c r="I5" s="3"/>
    </row>
    <row r="6" spans="1:10" ht="31.2" thickBot="1">
      <c r="A6" s="46" t="s">
        <v>6</v>
      </c>
      <c r="B6" s="47" t="s">
        <v>7</v>
      </c>
      <c r="C6" s="47" t="s">
        <v>81</v>
      </c>
      <c r="D6" s="47" t="s">
        <v>9</v>
      </c>
      <c r="E6" s="47" t="s">
        <v>1</v>
      </c>
      <c r="F6" s="48" t="s">
        <v>77</v>
      </c>
      <c r="G6" s="46" t="s">
        <v>3</v>
      </c>
      <c r="H6" s="49" t="s">
        <v>4</v>
      </c>
      <c r="I6" s="171" t="s">
        <v>183</v>
      </c>
      <c r="J6" s="172" t="s">
        <v>5</v>
      </c>
    </row>
    <row r="7" spans="1:10" ht="20.399999999999999">
      <c r="A7" s="50">
        <v>1</v>
      </c>
      <c r="B7" s="91" t="s">
        <v>186</v>
      </c>
      <c r="C7" s="135">
        <v>20</v>
      </c>
      <c r="D7" s="136" t="s">
        <v>152</v>
      </c>
      <c r="E7" s="41"/>
      <c r="F7" s="70">
        <f>ROUND((C7*E7),2)</f>
        <v>0</v>
      </c>
      <c r="G7" s="12"/>
      <c r="H7" s="70">
        <f>ROUND((F7+F7*G7),2)</f>
        <v>0</v>
      </c>
      <c r="I7" s="54"/>
      <c r="J7" s="54"/>
    </row>
    <row r="8" spans="1:10" ht="29.25" customHeight="1">
      <c r="A8" s="50">
        <v>2</v>
      </c>
      <c r="B8" s="91" t="s">
        <v>187</v>
      </c>
      <c r="C8" s="135">
        <v>20</v>
      </c>
      <c r="D8" s="136" t="s">
        <v>152</v>
      </c>
      <c r="E8" s="42"/>
      <c r="F8" s="14">
        <f t="shared" ref="F8:F10" si="0">ROUND((C8*E8),2)</f>
        <v>0</v>
      </c>
      <c r="G8" s="15"/>
      <c r="H8" s="14">
        <f t="shared" ref="H8:H10" si="1">ROUND((F8+F8*G8),2)</f>
        <v>0</v>
      </c>
      <c r="I8" s="55"/>
      <c r="J8" s="55"/>
    </row>
    <row r="9" spans="1:10" ht="20.399999999999999">
      <c r="A9" s="50">
        <v>3</v>
      </c>
      <c r="B9" s="91" t="s">
        <v>188</v>
      </c>
      <c r="C9" s="135">
        <v>20</v>
      </c>
      <c r="D9" s="136" t="s">
        <v>152</v>
      </c>
      <c r="E9" s="42"/>
      <c r="F9" s="14">
        <f t="shared" si="0"/>
        <v>0</v>
      </c>
      <c r="G9" s="15"/>
      <c r="H9" s="14">
        <f t="shared" si="1"/>
        <v>0</v>
      </c>
      <c r="I9" s="55"/>
      <c r="J9" s="55"/>
    </row>
    <row r="10" spans="1:10" ht="30.6">
      <c r="A10" s="50">
        <v>4</v>
      </c>
      <c r="B10" s="91" t="s">
        <v>189</v>
      </c>
      <c r="C10" s="135">
        <v>20</v>
      </c>
      <c r="D10" s="136" t="s">
        <v>152</v>
      </c>
      <c r="E10" s="42"/>
      <c r="F10" s="14">
        <f t="shared" si="0"/>
        <v>0</v>
      </c>
      <c r="G10" s="15"/>
      <c r="H10" s="14">
        <f t="shared" si="1"/>
        <v>0</v>
      </c>
      <c r="I10" s="55"/>
      <c r="J10" s="55"/>
    </row>
    <row r="11" spans="1:10" ht="25.05" customHeight="1" thickBot="1">
      <c r="B11" s="178" t="s">
        <v>83</v>
      </c>
      <c r="C11" s="179"/>
      <c r="D11" s="179"/>
      <c r="E11" s="180"/>
      <c r="F11" s="72">
        <f>SUM(F7:F10)</f>
        <v>0</v>
      </c>
      <c r="G11" s="3"/>
      <c r="H11" s="65">
        <f>SUM(H7:H10)</f>
        <v>0</v>
      </c>
      <c r="I11" s="3"/>
      <c r="J11" s="3"/>
    </row>
    <row r="12" spans="1:10">
      <c r="A12" s="58"/>
      <c r="B12" s="59"/>
      <c r="C12" s="60"/>
      <c r="D12" s="59"/>
      <c r="E12" s="61"/>
      <c r="F12" s="62"/>
      <c r="G12" s="63"/>
    </row>
    <row r="13" spans="1:10">
      <c r="A13" s="3"/>
      <c r="B13" s="8"/>
      <c r="C13" s="3"/>
      <c r="D13" s="3"/>
      <c r="E13" s="3"/>
      <c r="F13" s="3"/>
      <c r="G13" s="3"/>
      <c r="H13" s="3"/>
      <c r="I13" s="3"/>
    </row>
    <row r="14" spans="1:10">
      <c r="A14" s="3"/>
      <c r="B14" s="8"/>
      <c r="C14" s="3"/>
      <c r="D14" s="3"/>
      <c r="E14" s="3"/>
      <c r="F14" s="3"/>
      <c r="G14" s="3"/>
      <c r="H14" s="3"/>
      <c r="I14" s="3"/>
    </row>
    <row r="15" spans="1:10">
      <c r="A15" s="3"/>
      <c r="B15" s="8"/>
      <c r="C15" s="3"/>
      <c r="D15" s="3"/>
      <c r="E15" s="3"/>
      <c r="F15" s="3"/>
      <c r="G15" s="3"/>
      <c r="H15" s="3"/>
      <c r="I15" s="3"/>
    </row>
    <row r="16" spans="1:10">
      <c r="A16" s="3"/>
      <c r="B16" s="8"/>
      <c r="C16" s="3"/>
      <c r="D16" s="3"/>
      <c r="E16" s="3"/>
      <c r="F16" s="3"/>
      <c r="G16" s="3"/>
      <c r="H16" s="3"/>
      <c r="I16" s="3"/>
    </row>
    <row r="17" spans="1:9">
      <c r="A17" s="3"/>
      <c r="B17" s="8"/>
      <c r="C17" s="3"/>
      <c r="D17" s="3"/>
      <c r="E17" s="3"/>
      <c r="F17" s="3"/>
      <c r="G17" s="3"/>
      <c r="H17" s="3"/>
      <c r="I17" s="3"/>
    </row>
    <row r="18" spans="1:9">
      <c r="A18" s="3"/>
      <c r="B18" s="8"/>
      <c r="C18" s="3"/>
      <c r="D18" s="3"/>
      <c r="E18" s="3"/>
      <c r="F18" s="3"/>
      <c r="G18" s="3"/>
      <c r="H18" s="3"/>
      <c r="I18" s="3"/>
    </row>
    <row r="19" spans="1:9">
      <c r="A19" s="3"/>
      <c r="B19" s="8"/>
      <c r="C19" s="3"/>
      <c r="D19" s="3"/>
      <c r="E19" s="3"/>
      <c r="F19" s="3"/>
      <c r="G19" s="3"/>
      <c r="H19" s="3"/>
      <c r="I19" s="3"/>
    </row>
    <row r="20" spans="1:9">
      <c r="A20" s="3"/>
      <c r="B20" s="79" t="s">
        <v>11</v>
      </c>
      <c r="C20" s="3"/>
      <c r="D20" s="3"/>
      <c r="E20" s="3"/>
      <c r="F20" s="3"/>
      <c r="G20" s="3"/>
      <c r="H20" s="3"/>
      <c r="I20" s="3"/>
    </row>
    <row r="21" spans="1:9">
      <c r="A21" s="63"/>
      <c r="C21" s="3"/>
      <c r="G21" s="63"/>
    </row>
  </sheetData>
  <mergeCells count="3">
    <mergeCell ref="A2:I2"/>
    <mergeCell ref="A4:I4"/>
    <mergeCell ref="B11:E11"/>
  </mergeCells>
  <pageMargins left="0.7" right="0.7" top="0.75" bottom="0.75" header="0.3" footer="0.3"/>
  <pageSetup paperSize="9"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topLeftCell="C1" zoomScale="55" zoomScaleNormal="55" zoomScalePageLayoutView="75" workbookViewId="0">
      <selection activeCell="H12" sqref="H12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120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101">
        <v>1</v>
      </c>
      <c r="B9" s="103" t="s">
        <v>112</v>
      </c>
      <c r="C9" s="26">
        <v>2300</v>
      </c>
      <c r="D9" s="22" t="s">
        <v>0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63" customHeight="1">
      <c r="A10" s="101">
        <v>2</v>
      </c>
      <c r="B10" s="106" t="s">
        <v>113</v>
      </c>
      <c r="C10" s="26">
        <v>1400</v>
      </c>
      <c r="D10" s="22" t="s">
        <v>0</v>
      </c>
      <c r="E10" s="42"/>
      <c r="F10" s="14">
        <f t="shared" ref="F10:F11" si="0">ROUND((C10*E10),2)</f>
        <v>0</v>
      </c>
      <c r="G10" s="15"/>
      <c r="H10" s="14">
        <f t="shared" ref="H10:H11" si="1">ROUND((F10+F10*G10),2)</f>
        <v>0</v>
      </c>
      <c r="I10" s="16"/>
      <c r="J10" s="17"/>
      <c r="K10" s="18"/>
    </row>
    <row r="11" spans="1:11" ht="63" customHeight="1" thickBot="1">
      <c r="A11" s="101">
        <v>3</v>
      </c>
      <c r="B11" s="104" t="s">
        <v>114</v>
      </c>
      <c r="C11" s="26">
        <v>60</v>
      </c>
      <c r="D11" s="22" t="s">
        <v>0</v>
      </c>
      <c r="E11" s="42"/>
      <c r="F11" s="14">
        <f t="shared" si="0"/>
        <v>0</v>
      </c>
      <c r="G11" s="15"/>
      <c r="H11" s="14">
        <f t="shared" si="1"/>
        <v>0</v>
      </c>
      <c r="I11" s="16"/>
      <c r="J11" s="17"/>
      <c r="K11" s="18"/>
    </row>
    <row r="12" spans="1:11" ht="25.05" customHeight="1" thickBot="1">
      <c r="A12" s="3"/>
      <c r="B12" s="175" t="s">
        <v>83</v>
      </c>
      <c r="C12" s="176"/>
      <c r="D12" s="176"/>
      <c r="E12" s="177"/>
      <c r="F12" s="69">
        <f>SUM(F9:F11)</f>
        <v>0</v>
      </c>
      <c r="G12" s="3"/>
      <c r="H12" s="65">
        <f>SUM(H9:H11)</f>
        <v>0</v>
      </c>
      <c r="I12" s="3"/>
      <c r="J12" s="3"/>
    </row>
    <row r="13" spans="1:11">
      <c r="A13" s="3"/>
      <c r="B13" s="3"/>
      <c r="C13" s="3"/>
      <c r="D13" s="3"/>
      <c r="E13" s="3"/>
      <c r="F13" s="7"/>
      <c r="G13" s="3"/>
      <c r="H13" s="3"/>
      <c r="I13" s="3"/>
      <c r="J13" s="3"/>
    </row>
    <row r="14" spans="1:11">
      <c r="A14" s="3"/>
      <c r="B14" s="8"/>
      <c r="C14" s="157"/>
      <c r="D14" s="3"/>
      <c r="E14" s="3"/>
      <c r="F14" s="3"/>
      <c r="G14" s="3"/>
      <c r="H14" s="3"/>
      <c r="I14" s="3"/>
      <c r="J14" s="3"/>
    </row>
    <row r="15" spans="1:11">
      <c r="A15" s="3"/>
      <c r="B15" s="8"/>
      <c r="C15" s="3"/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79" t="s">
        <v>11</v>
      </c>
      <c r="C21" s="3"/>
      <c r="D21" s="3"/>
      <c r="E21" s="3"/>
      <c r="F21" s="3"/>
      <c r="G21" s="3"/>
      <c r="H21" s="3"/>
      <c r="I21" s="3"/>
      <c r="J21" s="3"/>
    </row>
  </sheetData>
  <mergeCells count="3">
    <mergeCell ref="A4:J4"/>
    <mergeCell ref="A6:J6"/>
    <mergeCell ref="B12:E12"/>
  </mergeCells>
  <pageMargins left="0.7" right="0.7" top="0.75" bottom="0.75" header="0.3" footer="0.3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zoomScale="55" zoomScaleNormal="55" zoomScalePageLayoutView="75" workbookViewId="0">
      <selection activeCell="H13" sqref="H13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119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101">
        <v>1</v>
      </c>
      <c r="B9" s="109" t="s">
        <v>115</v>
      </c>
      <c r="C9" s="26">
        <v>100</v>
      </c>
      <c r="D9" s="22" t="s">
        <v>0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63" customHeight="1">
      <c r="A10" s="101">
        <v>2</v>
      </c>
      <c r="B10" s="110" t="s">
        <v>116</v>
      </c>
      <c r="C10" s="26">
        <v>240</v>
      </c>
      <c r="D10" s="22" t="s">
        <v>0</v>
      </c>
      <c r="E10" s="42"/>
      <c r="F10" s="14">
        <f>ROUND((C10*E10),2)</f>
        <v>0</v>
      </c>
      <c r="G10" s="15"/>
      <c r="H10" s="14">
        <f>ROUND((F10+F10*G10),2)</f>
        <v>0</v>
      </c>
      <c r="I10" s="19"/>
      <c r="J10" s="20"/>
      <c r="K10" s="18"/>
    </row>
    <row r="11" spans="1:11" ht="63" customHeight="1">
      <c r="A11" s="101">
        <v>3</v>
      </c>
      <c r="B11" s="110" t="s">
        <v>117</v>
      </c>
      <c r="C11" s="26">
        <v>180</v>
      </c>
      <c r="D11" s="22" t="s">
        <v>0</v>
      </c>
      <c r="E11" s="42"/>
      <c r="F11" s="14">
        <f>ROUND((C11*E11),2)</f>
        <v>0</v>
      </c>
      <c r="G11" s="15"/>
      <c r="H11" s="14">
        <f>ROUND((F11+F11*G11),2)</f>
        <v>0</v>
      </c>
      <c r="I11" s="19"/>
      <c r="J11" s="20"/>
      <c r="K11" s="18"/>
    </row>
    <row r="12" spans="1:11" ht="63" customHeight="1" thickBot="1">
      <c r="A12" s="101">
        <v>4</v>
      </c>
      <c r="B12" s="110" t="s">
        <v>118</v>
      </c>
      <c r="C12" s="80">
        <v>80</v>
      </c>
      <c r="D12" s="81" t="s">
        <v>0</v>
      </c>
      <c r="E12" s="44"/>
      <c r="F12" s="13">
        <f>ROUND((C12*E12),2)</f>
        <v>0</v>
      </c>
      <c r="G12" s="11"/>
      <c r="H12" s="13">
        <f>ROUND((F12+F12*G12),2)</f>
        <v>0</v>
      </c>
      <c r="I12" s="5"/>
      <c r="J12" s="6"/>
      <c r="K12" s="18"/>
    </row>
    <row r="13" spans="1:11" ht="25.05" customHeight="1" thickBot="1">
      <c r="A13" s="3"/>
      <c r="B13" s="175" t="s">
        <v>83</v>
      </c>
      <c r="C13" s="176"/>
      <c r="D13" s="176"/>
      <c r="E13" s="177"/>
      <c r="F13" s="71">
        <f>SUM(F9:F12)</f>
        <v>0</v>
      </c>
      <c r="G13" s="3"/>
      <c r="H13" s="65">
        <f>SUM(H9:H12)</f>
        <v>0</v>
      </c>
      <c r="I13" s="3"/>
      <c r="J13" s="3"/>
    </row>
    <row r="14" spans="1:11">
      <c r="A14" s="3"/>
      <c r="B14" s="3"/>
      <c r="C14" s="3"/>
      <c r="D14" s="3"/>
      <c r="E14" s="3"/>
      <c r="F14" s="7"/>
      <c r="G14" s="3"/>
      <c r="H14" s="3"/>
      <c r="I14" s="3"/>
      <c r="J14" s="3"/>
    </row>
    <row r="15" spans="1:11">
      <c r="A15" s="3"/>
      <c r="B15" s="8"/>
      <c r="C15" s="3"/>
      <c r="D15" s="3"/>
      <c r="E15" s="157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79" t="s">
        <v>11</v>
      </c>
      <c r="C22" s="3"/>
      <c r="D22" s="3"/>
      <c r="E22" s="3"/>
      <c r="F22" s="3"/>
      <c r="G22" s="3"/>
      <c r="H22" s="3"/>
      <c r="I22" s="3"/>
      <c r="J22" s="3"/>
    </row>
  </sheetData>
  <mergeCells count="3">
    <mergeCell ref="A4:J4"/>
    <mergeCell ref="A6:J6"/>
    <mergeCell ref="B13:E13"/>
  </mergeCells>
  <pageMargins left="0.7" right="0.7" top="0.75" bottom="0.75" header="0.3" footer="0.3"/>
  <pageSetup paperSize="9" scale="6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topLeftCell="A4" zoomScale="55" zoomScaleNormal="55" zoomScalePageLayoutView="75" workbookViewId="0">
      <selection activeCell="H15" sqref="H15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163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101">
        <v>1</v>
      </c>
      <c r="B9" s="115" t="s">
        <v>121</v>
      </c>
      <c r="C9" s="26">
        <v>40</v>
      </c>
      <c r="D9" s="22" t="s">
        <v>22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77.400000000000006" customHeight="1">
      <c r="A10" s="101"/>
      <c r="B10" s="116" t="s">
        <v>122</v>
      </c>
      <c r="C10" s="26">
        <v>180</v>
      </c>
      <c r="D10" s="22" t="s">
        <v>22</v>
      </c>
      <c r="E10" s="111"/>
      <c r="F10" s="68"/>
      <c r="G10" s="112"/>
      <c r="H10" s="68"/>
      <c r="I10" s="113"/>
      <c r="J10" s="114"/>
      <c r="K10" s="18"/>
    </row>
    <row r="11" spans="1:11" ht="77.400000000000006" customHeight="1">
      <c r="A11" s="101"/>
      <c r="B11" s="116" t="s">
        <v>123</v>
      </c>
      <c r="C11" s="26">
        <v>60</v>
      </c>
      <c r="D11" s="22" t="s">
        <v>22</v>
      </c>
      <c r="E11" s="111"/>
      <c r="F11" s="68"/>
      <c r="G11" s="112"/>
      <c r="H11" s="68"/>
      <c r="I11" s="113"/>
      <c r="J11" s="114"/>
      <c r="K11" s="18"/>
    </row>
    <row r="12" spans="1:11" ht="63" customHeight="1">
      <c r="A12" s="101">
        <v>2</v>
      </c>
      <c r="B12" s="116" t="s">
        <v>124</v>
      </c>
      <c r="C12" s="26">
        <v>10</v>
      </c>
      <c r="D12" s="22" t="s">
        <v>22</v>
      </c>
      <c r="E12" s="42"/>
      <c r="F12" s="14">
        <f>ROUND((C12*E12),2)</f>
        <v>0</v>
      </c>
      <c r="G12" s="15"/>
      <c r="H12" s="14">
        <f>ROUND((F12+F12*G12),2)</f>
        <v>0</v>
      </c>
      <c r="I12" s="19"/>
      <c r="J12" s="20"/>
      <c r="K12" s="18"/>
    </row>
    <row r="13" spans="1:11" ht="63" customHeight="1">
      <c r="A13" s="101">
        <v>3</v>
      </c>
      <c r="B13" s="116" t="s">
        <v>125</v>
      </c>
      <c r="C13" s="26">
        <v>10</v>
      </c>
      <c r="D13" s="22" t="s">
        <v>22</v>
      </c>
      <c r="E13" s="42"/>
      <c r="F13" s="14">
        <f>ROUND((C13*E13),2)</f>
        <v>0</v>
      </c>
      <c r="G13" s="15"/>
      <c r="H13" s="14">
        <f>ROUND((F13+F13*G13),2)</f>
        <v>0</v>
      </c>
      <c r="I13" s="19"/>
      <c r="J13" s="20"/>
      <c r="K13" s="18"/>
    </row>
    <row r="14" spans="1:11" ht="63" customHeight="1" thickBot="1">
      <c r="A14" s="107">
        <v>4</v>
      </c>
      <c r="B14" s="117" t="s">
        <v>126</v>
      </c>
      <c r="C14" s="80">
        <v>80</v>
      </c>
      <c r="D14" s="81" t="s">
        <v>22</v>
      </c>
      <c r="E14" s="44"/>
      <c r="F14" s="13">
        <f>ROUND((C14*E14),2)</f>
        <v>0</v>
      </c>
      <c r="G14" s="11"/>
      <c r="H14" s="13">
        <f>ROUND((F14+F14*G14),2)</f>
        <v>0</v>
      </c>
      <c r="I14" s="5"/>
      <c r="J14" s="6"/>
      <c r="K14" s="18"/>
    </row>
    <row r="15" spans="1:11" ht="25.05" customHeight="1" thickBot="1">
      <c r="A15" s="3"/>
      <c r="B15" s="175" t="s">
        <v>83</v>
      </c>
      <c r="C15" s="176"/>
      <c r="D15" s="176"/>
      <c r="E15" s="177"/>
      <c r="F15" s="71">
        <f>SUM(F9:F14)</f>
        <v>0</v>
      </c>
      <c r="G15" s="3"/>
      <c r="H15" s="65">
        <f>SUM(H9:H14)</f>
        <v>0</v>
      </c>
      <c r="I15" s="3"/>
      <c r="J15" s="3"/>
    </row>
    <row r="16" spans="1:11">
      <c r="A16" s="3"/>
      <c r="B16" s="3"/>
      <c r="C16" s="157"/>
      <c r="D16" s="3"/>
      <c r="E16" s="3"/>
      <c r="F16" s="7"/>
      <c r="G16" s="3"/>
      <c r="H16" s="3"/>
      <c r="I16" s="3"/>
      <c r="J16" s="3"/>
    </row>
    <row r="17" spans="1:10">
      <c r="A17" s="3"/>
      <c r="B17" s="8"/>
      <c r="C17" s="157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79" t="s">
        <v>11</v>
      </c>
      <c r="C24" s="3"/>
      <c r="D24" s="3"/>
      <c r="E24" s="3"/>
      <c r="F24" s="3"/>
      <c r="G24" s="3"/>
      <c r="H24" s="3"/>
      <c r="I24" s="3"/>
      <c r="J24" s="3"/>
    </row>
  </sheetData>
  <mergeCells count="3">
    <mergeCell ref="A4:J4"/>
    <mergeCell ref="A6:J6"/>
    <mergeCell ref="B15:E15"/>
  </mergeCells>
  <pageMargins left="0.7" right="0.7" top="0.75" bottom="0.75" header="0.3" footer="0.3"/>
  <pageSetup paperSize="9" scale="6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zoomScale="55" zoomScaleNormal="55" zoomScalePageLayoutView="75" workbookViewId="0">
      <selection activeCell="H13" sqref="H13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9.21875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164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9.5" customHeight="1">
      <c r="A9" s="24">
        <v>1</v>
      </c>
      <c r="B9" s="118" t="s">
        <v>170</v>
      </c>
      <c r="C9" s="26">
        <v>300</v>
      </c>
      <c r="D9" s="118" t="s">
        <v>12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79.5" customHeight="1">
      <c r="A10" s="24">
        <v>2</v>
      </c>
      <c r="B10" s="43" t="s">
        <v>171</v>
      </c>
      <c r="C10" s="26">
        <v>300</v>
      </c>
      <c r="D10" s="43" t="s">
        <v>12</v>
      </c>
      <c r="E10" s="42"/>
      <c r="F10" s="14">
        <f>ROUND((C10*E10),2)</f>
        <v>0</v>
      </c>
      <c r="G10" s="15"/>
      <c r="H10" s="14">
        <f>ROUND((F10+F10*G10),2)</f>
        <v>0</v>
      </c>
      <c r="I10" s="19"/>
      <c r="J10" s="20"/>
      <c r="K10" s="18"/>
    </row>
    <row r="11" spans="1:11" ht="79.5" customHeight="1">
      <c r="A11" s="24">
        <v>3</v>
      </c>
      <c r="B11" s="43" t="s">
        <v>172</v>
      </c>
      <c r="C11" s="26">
        <v>700</v>
      </c>
      <c r="D11" s="43" t="s">
        <v>12</v>
      </c>
      <c r="E11" s="42"/>
      <c r="F11" s="14">
        <f t="shared" ref="F11:F12" si="0">ROUND((C11*E11),2)</f>
        <v>0</v>
      </c>
      <c r="G11" s="15"/>
      <c r="H11" s="14">
        <f t="shared" ref="H11:H12" si="1">ROUND((F11+F11*G11),2)</f>
        <v>0</v>
      </c>
      <c r="I11" s="19"/>
      <c r="J11" s="20"/>
      <c r="K11" s="18"/>
    </row>
    <row r="12" spans="1:11" ht="79.5" customHeight="1">
      <c r="A12" s="24">
        <v>4</v>
      </c>
      <c r="B12" s="43" t="s">
        <v>173</v>
      </c>
      <c r="C12" s="26">
        <v>1000</v>
      </c>
      <c r="D12" s="43" t="s">
        <v>12</v>
      </c>
      <c r="E12" s="42"/>
      <c r="F12" s="14">
        <f t="shared" si="0"/>
        <v>0</v>
      </c>
      <c r="G12" s="15"/>
      <c r="H12" s="14">
        <f t="shared" si="1"/>
        <v>0</v>
      </c>
      <c r="I12" s="19"/>
      <c r="J12" s="20"/>
      <c r="K12" s="18"/>
    </row>
    <row r="13" spans="1:11" ht="25.05" customHeight="1" thickBot="1">
      <c r="A13" s="3"/>
      <c r="B13" s="175" t="s">
        <v>83</v>
      </c>
      <c r="C13" s="176"/>
      <c r="D13" s="176"/>
      <c r="E13" s="177"/>
      <c r="F13" s="71">
        <f>SUM(F9:F12)</f>
        <v>0</v>
      </c>
      <c r="G13" s="3"/>
      <c r="H13" s="65">
        <f>SUM(H9:H12)</f>
        <v>0</v>
      </c>
      <c r="I13" s="3"/>
      <c r="J13" s="3"/>
    </row>
    <row r="14" spans="1:11">
      <c r="A14" s="3"/>
      <c r="B14" s="3"/>
      <c r="C14" s="157"/>
      <c r="D14" s="3"/>
      <c r="E14" s="3"/>
      <c r="F14" s="7"/>
      <c r="G14" s="3"/>
      <c r="H14" s="3"/>
      <c r="I14" s="3"/>
      <c r="J14" s="3"/>
    </row>
    <row r="15" spans="1:11">
      <c r="A15" s="3"/>
      <c r="B15" s="8"/>
      <c r="C15" s="3" t="s">
        <v>174</v>
      </c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79" t="s">
        <v>11</v>
      </c>
      <c r="C22" s="3"/>
      <c r="D22" s="3"/>
      <c r="E22" s="3"/>
      <c r="F22" s="3"/>
      <c r="G22" s="3"/>
      <c r="H22" s="3"/>
      <c r="I22" s="3"/>
      <c r="J22" s="3"/>
    </row>
  </sheetData>
  <mergeCells count="3">
    <mergeCell ref="A4:J4"/>
    <mergeCell ref="A6:J6"/>
    <mergeCell ref="B13:E13"/>
  </mergeCells>
  <pageMargins left="0.7" right="0.7" top="0.75" bottom="0.75" header="0.3" footer="0.3"/>
  <pageSetup paperSize="9" scale="6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26"/>
  <sheetViews>
    <sheetView topLeftCell="A7" zoomScale="55" zoomScaleNormal="55" zoomScalePageLayoutView="75" workbookViewId="0">
      <selection activeCell="H17" sqref="H17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" customWidth="1"/>
    <col min="6" max="6" width="20.6640625" customWidth="1"/>
    <col min="7" max="7" width="13.109375" customWidth="1"/>
    <col min="8" max="8" width="20.6640625" customWidth="1"/>
    <col min="9" max="9" width="18.88671875" customWidth="1"/>
    <col min="10" max="10" width="20" customWidth="1"/>
    <col min="11" max="11" width="19.44140625" style="97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  <c r="K4" s="98"/>
    </row>
    <row r="5" spans="1:11" s="4" customFormat="1" ht="25.8">
      <c r="K5" s="98"/>
    </row>
    <row r="6" spans="1:11" s="4" customFormat="1" ht="26.4" customHeight="1">
      <c r="A6" s="173" t="s">
        <v>78</v>
      </c>
      <c r="B6" s="173"/>
      <c r="C6" s="173"/>
      <c r="D6" s="173"/>
      <c r="E6" s="173"/>
      <c r="F6" s="173"/>
      <c r="G6" s="173"/>
      <c r="H6" s="173"/>
      <c r="I6" s="173"/>
      <c r="J6" s="173"/>
      <c r="K6" s="98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23</v>
      </c>
      <c r="F8" s="29" t="s">
        <v>77</v>
      </c>
      <c r="G8" s="29" t="s">
        <v>3</v>
      </c>
      <c r="H8" s="2" t="s">
        <v>4</v>
      </c>
      <c r="I8" s="29" t="s">
        <v>84</v>
      </c>
      <c r="J8" s="30" t="s">
        <v>5</v>
      </c>
      <c r="K8" s="30" t="s">
        <v>86</v>
      </c>
    </row>
    <row r="9" spans="1:11" ht="88.35" customHeight="1">
      <c r="A9" s="23">
        <v>1</v>
      </c>
      <c r="B9" s="120" t="s">
        <v>127</v>
      </c>
      <c r="C9" s="87">
        <v>800</v>
      </c>
      <c r="D9" s="123" t="s">
        <v>22</v>
      </c>
      <c r="E9" s="41"/>
      <c r="F9" s="68">
        <f>ROUND((C9*E9),2)</f>
        <v>0</v>
      </c>
      <c r="G9" s="12"/>
      <c r="H9" s="70">
        <f>ROUND((F9+F9*G9),2)</f>
        <v>0</v>
      </c>
      <c r="I9" s="9"/>
      <c r="J9" s="10"/>
      <c r="K9" s="99" t="s">
        <v>91</v>
      </c>
    </row>
    <row r="10" spans="1:11" ht="72" customHeight="1">
      <c r="A10" s="24">
        <v>2</v>
      </c>
      <c r="B10" s="121" t="s">
        <v>13</v>
      </c>
      <c r="C10" s="86">
        <v>240</v>
      </c>
      <c r="D10" s="124" t="s">
        <v>22</v>
      </c>
      <c r="E10" s="42"/>
      <c r="F10" s="68">
        <f t="shared" ref="F10:F16" si="0">ROUND((C10*E10),2)</f>
        <v>0</v>
      </c>
      <c r="G10" s="15"/>
      <c r="H10" s="14">
        <f t="shared" ref="H10:H16" si="1">ROUND((F10+F10*G10),2)</f>
        <v>0</v>
      </c>
      <c r="I10" s="16"/>
      <c r="J10" s="17"/>
      <c r="K10" s="99" t="s">
        <v>91</v>
      </c>
    </row>
    <row r="11" spans="1:11" ht="29.85" customHeight="1">
      <c r="A11" s="24">
        <v>3</v>
      </c>
      <c r="B11" s="121" t="s">
        <v>24</v>
      </c>
      <c r="C11" s="86">
        <v>70</v>
      </c>
      <c r="D11" s="22" t="s">
        <v>14</v>
      </c>
      <c r="E11" s="42"/>
      <c r="F11" s="68">
        <f t="shared" si="0"/>
        <v>0</v>
      </c>
      <c r="G11" s="15"/>
      <c r="H11" s="14">
        <f t="shared" si="1"/>
        <v>0</v>
      </c>
      <c r="I11" s="16"/>
      <c r="J11" s="17"/>
      <c r="K11" s="99" t="s">
        <v>87</v>
      </c>
    </row>
    <row r="12" spans="1:11" ht="89.7" customHeight="1">
      <c r="A12" s="24">
        <v>4</v>
      </c>
      <c r="B12" s="121" t="s">
        <v>128</v>
      </c>
      <c r="C12" s="86">
        <v>1200</v>
      </c>
      <c r="D12" s="124" t="s">
        <v>22</v>
      </c>
      <c r="E12" s="42"/>
      <c r="F12" s="68">
        <f t="shared" si="0"/>
        <v>0</v>
      </c>
      <c r="G12" s="15"/>
      <c r="H12" s="14">
        <f t="shared" si="1"/>
        <v>0</v>
      </c>
      <c r="I12" s="16"/>
      <c r="J12" s="17"/>
      <c r="K12" s="99" t="s">
        <v>92</v>
      </c>
    </row>
    <row r="13" spans="1:11" ht="75.45" customHeight="1">
      <c r="A13" s="24">
        <v>5</v>
      </c>
      <c r="B13" s="121" t="s">
        <v>18</v>
      </c>
      <c r="C13" s="86">
        <v>1600</v>
      </c>
      <c r="D13" s="124" t="s">
        <v>22</v>
      </c>
      <c r="E13" s="42"/>
      <c r="F13" s="68">
        <f t="shared" si="0"/>
        <v>0</v>
      </c>
      <c r="G13" s="15"/>
      <c r="H13" s="14">
        <f t="shared" si="1"/>
        <v>0</v>
      </c>
      <c r="I13" s="16"/>
      <c r="J13" s="17"/>
      <c r="K13" s="99" t="s">
        <v>93</v>
      </c>
    </row>
    <row r="14" spans="1:11" ht="67.2" customHeight="1">
      <c r="A14" s="24">
        <v>6</v>
      </c>
      <c r="B14" s="121" t="s">
        <v>25</v>
      </c>
      <c r="C14" s="86">
        <v>2400</v>
      </c>
      <c r="D14" s="124" t="s">
        <v>22</v>
      </c>
      <c r="E14" s="42"/>
      <c r="F14" s="68">
        <f t="shared" si="0"/>
        <v>0</v>
      </c>
      <c r="G14" s="15"/>
      <c r="H14" s="14">
        <f t="shared" si="1"/>
        <v>0</v>
      </c>
      <c r="I14" s="16"/>
      <c r="J14" s="17"/>
      <c r="K14" s="99" t="s">
        <v>92</v>
      </c>
    </row>
    <row r="15" spans="1:11" ht="42.15" customHeight="1">
      <c r="A15" s="24">
        <v>7</v>
      </c>
      <c r="B15" s="121" t="s">
        <v>19</v>
      </c>
      <c r="C15" s="86">
        <v>1200</v>
      </c>
      <c r="D15" s="124" t="s">
        <v>22</v>
      </c>
      <c r="E15" s="42"/>
      <c r="F15" s="68">
        <f t="shared" si="0"/>
        <v>0</v>
      </c>
      <c r="G15" s="15"/>
      <c r="H15" s="14">
        <f t="shared" si="1"/>
        <v>0</v>
      </c>
      <c r="I15" s="16"/>
      <c r="J15" s="17"/>
      <c r="K15" s="99" t="s">
        <v>87</v>
      </c>
    </row>
    <row r="16" spans="1:11" ht="35.4" customHeight="1" thickBot="1">
      <c r="A16" s="24">
        <v>8</v>
      </c>
      <c r="B16" s="122" t="s">
        <v>20</v>
      </c>
      <c r="C16" s="88">
        <v>40</v>
      </c>
      <c r="D16" s="125" t="s">
        <v>22</v>
      </c>
      <c r="E16" s="44"/>
      <c r="F16" s="68">
        <f t="shared" si="0"/>
        <v>0</v>
      </c>
      <c r="G16" s="11"/>
      <c r="H16" s="13">
        <f t="shared" si="1"/>
        <v>0</v>
      </c>
      <c r="I16" s="5"/>
      <c r="J16" s="6"/>
      <c r="K16" s="100" t="s">
        <v>88</v>
      </c>
    </row>
    <row r="17" spans="1:10" ht="25.05" customHeight="1" thickBot="1">
      <c r="A17" s="3"/>
      <c r="B17" s="175" t="s">
        <v>83</v>
      </c>
      <c r="C17" s="176"/>
      <c r="D17" s="176"/>
      <c r="E17" s="177"/>
      <c r="F17" s="69">
        <f>SUM(F9:F16)</f>
        <v>0</v>
      </c>
      <c r="G17" s="3"/>
      <c r="H17" s="65">
        <f>SUM(H9:H16)</f>
        <v>0</v>
      </c>
      <c r="I17" s="3"/>
      <c r="J17" s="3"/>
    </row>
    <row r="18" spans="1:10">
      <c r="A18" s="3"/>
      <c r="B18" s="3"/>
      <c r="C18" s="3"/>
      <c r="D18" s="3"/>
      <c r="E18" s="3"/>
      <c r="F18" s="7"/>
      <c r="G18" s="3"/>
      <c r="H18" s="3"/>
      <c r="I18" s="3"/>
      <c r="J18" s="3"/>
    </row>
    <row r="19" spans="1:10">
      <c r="A19" s="3"/>
      <c r="B19" s="8"/>
      <c r="C19" s="158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8"/>
      <c r="C22" s="3"/>
      <c r="D22" s="3"/>
      <c r="E22" s="3"/>
      <c r="F22" s="3"/>
      <c r="G22" s="3"/>
      <c r="H22" s="3"/>
      <c r="I22" s="3"/>
      <c r="J22" s="3"/>
    </row>
    <row r="23" spans="1:10">
      <c r="A23" s="3"/>
      <c r="B23" s="8"/>
      <c r="C23" s="3"/>
      <c r="D23" s="3"/>
      <c r="E23" s="3"/>
      <c r="F23" s="3"/>
      <c r="G23" s="3"/>
      <c r="H23" s="3"/>
      <c r="I23" s="3"/>
      <c r="J23" s="3"/>
    </row>
    <row r="24" spans="1:10">
      <c r="A24" s="3"/>
      <c r="B24" s="8"/>
      <c r="C24" s="3"/>
      <c r="D24" s="3"/>
      <c r="E24" s="3"/>
      <c r="F24" s="3"/>
      <c r="G24" s="3"/>
      <c r="H24" s="3"/>
      <c r="I24" s="3"/>
      <c r="J24" s="3"/>
    </row>
    <row r="25" spans="1:10">
      <c r="A25" s="3"/>
      <c r="B25" s="8"/>
      <c r="C25" s="3"/>
      <c r="D25" s="3"/>
      <c r="E25" s="3"/>
      <c r="F25" s="3"/>
      <c r="G25" s="3"/>
      <c r="H25" s="3"/>
      <c r="I25" s="3"/>
      <c r="J25" s="3"/>
    </row>
    <row r="26" spans="1:10">
      <c r="A26" s="3"/>
      <c r="B26" s="79" t="s">
        <v>11</v>
      </c>
      <c r="C26" s="3"/>
      <c r="D26" s="3"/>
      <c r="E26" s="3"/>
      <c r="F26" s="3"/>
      <c r="G26" s="3"/>
      <c r="H26" s="3"/>
      <c r="I26" s="3"/>
      <c r="J26" s="3"/>
    </row>
  </sheetData>
  <mergeCells count="3">
    <mergeCell ref="A4:J4"/>
    <mergeCell ref="A6:J6"/>
    <mergeCell ref="B17:E17"/>
  </mergeCells>
  <phoneticPr fontId="3" type="noConversion"/>
  <pageMargins left="0.7" right="0.7" top="0.75" bottom="0.75" header="0.3" footer="0.3"/>
  <pageSetup paperSize="9" scale="5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zoomScale="55" zoomScaleNormal="55" zoomScalePageLayoutView="75" workbookViewId="0">
      <selection activeCell="H13" sqref="H13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9" width="18.88671875" customWidth="1"/>
    <col min="10" max="10" width="20" customWidth="1"/>
    <col min="11" max="11" width="15.44140625" customWidth="1"/>
  </cols>
  <sheetData>
    <row r="1" spans="1:11">
      <c r="A1" s="3"/>
      <c r="B1" s="3"/>
      <c r="C1" s="3"/>
      <c r="D1" s="3"/>
      <c r="E1" s="3"/>
      <c r="F1" s="3"/>
      <c r="G1" s="3"/>
      <c r="H1" s="3"/>
      <c r="I1" s="3"/>
      <c r="J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1" t="s">
        <v>8</v>
      </c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</row>
    <row r="4" spans="1:11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</row>
    <row r="5" spans="1:11" s="4" customFormat="1" ht="25.8"/>
    <row r="6" spans="1:11" s="4" customFormat="1" ht="26.4" customHeight="1">
      <c r="A6" s="173" t="s">
        <v>165</v>
      </c>
      <c r="B6" s="173"/>
      <c r="C6" s="173"/>
      <c r="D6" s="173"/>
      <c r="E6" s="173"/>
      <c r="F6" s="173"/>
      <c r="G6" s="173"/>
      <c r="H6" s="173"/>
      <c r="I6" s="173"/>
      <c r="J6" s="173"/>
    </row>
    <row r="7" spans="1:11" ht="1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</row>
    <row r="9" spans="1:11" ht="77.400000000000006" customHeight="1">
      <c r="A9" s="24">
        <v>1</v>
      </c>
      <c r="B9" s="25" t="s">
        <v>129</v>
      </c>
      <c r="C9" s="26">
        <v>60</v>
      </c>
      <c r="D9" s="22" t="s">
        <v>0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0"/>
      <c r="K9" s="18"/>
    </row>
    <row r="10" spans="1:11" ht="63" customHeight="1">
      <c r="A10" s="24">
        <v>2</v>
      </c>
      <c r="B10" s="25" t="s">
        <v>15</v>
      </c>
      <c r="C10" s="26">
        <v>20</v>
      </c>
      <c r="D10" s="22" t="s">
        <v>0</v>
      </c>
      <c r="E10" s="42"/>
      <c r="F10" s="14">
        <f>ROUND((C10*E10),2)</f>
        <v>0</v>
      </c>
      <c r="G10" s="15"/>
      <c r="H10" s="14">
        <f>ROUND((F10+F10*G10),2)</f>
        <v>0</v>
      </c>
      <c r="I10" s="19"/>
      <c r="J10" s="20"/>
      <c r="K10" s="18"/>
    </row>
    <row r="11" spans="1:11" ht="63" customHeight="1">
      <c r="A11" s="24">
        <v>3</v>
      </c>
      <c r="B11" s="25" t="s">
        <v>16</v>
      </c>
      <c r="C11" s="26">
        <v>20</v>
      </c>
      <c r="D11" s="22" t="s">
        <v>0</v>
      </c>
      <c r="E11" s="42"/>
      <c r="F11" s="14">
        <f>ROUND((C11*E11),2)</f>
        <v>0</v>
      </c>
      <c r="G11" s="15"/>
      <c r="H11" s="14">
        <f>ROUND((F11+F11*G11),2)</f>
        <v>0</v>
      </c>
      <c r="I11" s="19"/>
      <c r="J11" s="20"/>
      <c r="K11" s="18"/>
    </row>
    <row r="12" spans="1:11" ht="63" customHeight="1" thickBot="1">
      <c r="A12" s="119">
        <v>4</v>
      </c>
      <c r="B12" s="159" t="s">
        <v>17</v>
      </c>
      <c r="C12" s="80">
        <v>30</v>
      </c>
      <c r="D12" s="81" t="s">
        <v>0</v>
      </c>
      <c r="E12" s="44"/>
      <c r="F12" s="13">
        <f>ROUND((C12*E12),2)</f>
        <v>0</v>
      </c>
      <c r="G12" s="11"/>
      <c r="H12" s="13">
        <f>ROUND((F12+F12*G12),2)</f>
        <v>0</v>
      </c>
      <c r="I12" s="5"/>
      <c r="J12" s="6"/>
      <c r="K12" s="18"/>
    </row>
    <row r="13" spans="1:11" ht="25.05" customHeight="1" thickBot="1">
      <c r="A13" s="3"/>
      <c r="B13" s="175" t="s">
        <v>83</v>
      </c>
      <c r="C13" s="176"/>
      <c r="D13" s="176"/>
      <c r="E13" s="177"/>
      <c r="F13" s="71">
        <f>SUM(F9:F12)</f>
        <v>0</v>
      </c>
      <c r="G13" s="3"/>
      <c r="H13" s="65">
        <f>SUM(H9:H12)</f>
        <v>0</v>
      </c>
      <c r="I13" s="3"/>
      <c r="J13" s="3"/>
    </row>
    <row r="14" spans="1:11">
      <c r="A14" s="3"/>
      <c r="B14" s="3"/>
      <c r="C14" s="3"/>
      <c r="D14" s="3"/>
      <c r="E14" s="3"/>
      <c r="F14" s="7"/>
      <c r="G14" s="3"/>
      <c r="H14" s="3"/>
      <c r="I14" s="3"/>
      <c r="J14" s="3"/>
    </row>
    <row r="15" spans="1:11">
      <c r="A15" s="3"/>
      <c r="B15" s="8"/>
      <c r="C15" s="157">
        <f>SUM(C9:C12)</f>
        <v>130</v>
      </c>
      <c r="D15" s="3"/>
      <c r="E15" s="3"/>
      <c r="F15" s="3"/>
      <c r="G15" s="3"/>
      <c r="H15" s="3"/>
      <c r="I15" s="3"/>
      <c r="J15" s="3"/>
    </row>
    <row r="16" spans="1:11">
      <c r="A16" s="3"/>
      <c r="B16" s="8"/>
      <c r="C16" s="3"/>
      <c r="D16" s="3"/>
      <c r="E16" s="3"/>
      <c r="F16" s="3"/>
      <c r="G16" s="3"/>
      <c r="H16" s="3"/>
      <c r="I16" s="3"/>
      <c r="J16" s="3"/>
    </row>
    <row r="17" spans="1:10">
      <c r="A17" s="3"/>
      <c r="B17" s="8"/>
      <c r="C17" s="3"/>
      <c r="D17" s="3"/>
      <c r="E17" s="3"/>
      <c r="F17" s="3"/>
      <c r="G17" s="3"/>
      <c r="H17" s="3"/>
      <c r="I17" s="3"/>
      <c r="J17" s="3"/>
    </row>
    <row r="18" spans="1:10">
      <c r="A18" s="3"/>
      <c r="B18" s="8"/>
      <c r="C18" s="3"/>
      <c r="D18" s="3"/>
      <c r="E18" s="3"/>
      <c r="F18" s="3"/>
      <c r="G18" s="3"/>
      <c r="H18" s="3"/>
      <c r="I18" s="3"/>
      <c r="J18" s="3"/>
    </row>
    <row r="19" spans="1:10">
      <c r="A19" s="3"/>
      <c r="B19" s="8"/>
      <c r="C19" s="3"/>
      <c r="D19" s="3"/>
      <c r="E19" s="3"/>
      <c r="F19" s="3"/>
      <c r="G19" s="3"/>
      <c r="H19" s="3"/>
      <c r="I19" s="3"/>
      <c r="J19" s="3"/>
    </row>
    <row r="20" spans="1:10">
      <c r="A20" s="3"/>
      <c r="B20" s="8"/>
      <c r="C20" s="3"/>
      <c r="D20" s="3"/>
      <c r="E20" s="3"/>
      <c r="F20" s="3"/>
      <c r="G20" s="3"/>
      <c r="H20" s="3"/>
      <c r="I20" s="3"/>
      <c r="J20" s="3"/>
    </row>
    <row r="21" spans="1:10">
      <c r="A21" s="3"/>
      <c r="B21" s="8"/>
      <c r="C21" s="3"/>
      <c r="D21" s="3"/>
      <c r="E21" s="3"/>
      <c r="F21" s="3"/>
      <c r="G21" s="3"/>
      <c r="H21" s="3"/>
      <c r="I21" s="3"/>
      <c r="J21" s="3"/>
    </row>
    <row r="22" spans="1:10">
      <c r="A22" s="3"/>
      <c r="B22" s="79" t="s">
        <v>11</v>
      </c>
      <c r="C22" s="3"/>
      <c r="D22" s="3"/>
      <c r="E22" s="3"/>
      <c r="F22" s="3"/>
      <c r="G22" s="3"/>
      <c r="H22" s="3"/>
      <c r="I22" s="3"/>
      <c r="J22" s="3"/>
    </row>
  </sheetData>
  <mergeCells count="3">
    <mergeCell ref="A4:J4"/>
    <mergeCell ref="A6:J6"/>
    <mergeCell ref="B13:E13"/>
  </mergeCells>
  <phoneticPr fontId="3" type="noConversion"/>
  <pageMargins left="0.7" right="0.7" top="0.75" bottom="0.75" header="0.3" footer="0.3"/>
  <pageSetup paperSize="9" scale="6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22"/>
  <sheetViews>
    <sheetView zoomScale="55" zoomScaleNormal="55" zoomScalePageLayoutView="75" workbookViewId="0">
      <selection activeCell="H13" sqref="H13"/>
    </sheetView>
  </sheetViews>
  <sheetFormatPr defaultRowHeight="14.4"/>
  <cols>
    <col min="1" max="1" width="6.33203125" customWidth="1"/>
    <col min="2" max="2" width="62.44140625" customWidth="1"/>
    <col min="3" max="3" width="15.6640625" customWidth="1"/>
    <col min="4" max="4" width="7" customWidth="1"/>
    <col min="5" max="5" width="15.6640625" customWidth="1"/>
    <col min="6" max="6" width="16.6640625" customWidth="1"/>
    <col min="7" max="7" width="13.109375" customWidth="1"/>
    <col min="8" max="8" width="16.109375" customWidth="1"/>
    <col min="9" max="10" width="18.88671875" customWidth="1"/>
    <col min="11" max="11" width="20" customWidth="1"/>
    <col min="12" max="12" width="15.44140625" customWidth="1"/>
  </cols>
  <sheetData>
    <row r="1" spans="1:12">
      <c r="A1" s="3"/>
      <c r="B1" s="3"/>
      <c r="C1" s="3"/>
      <c r="D1" s="3"/>
      <c r="E1" s="3"/>
      <c r="F1" s="3"/>
      <c r="G1" s="3"/>
      <c r="H1" s="3"/>
      <c r="I1" s="3"/>
      <c r="J1" s="3"/>
      <c r="K1" s="3"/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1" t="s">
        <v>8</v>
      </c>
    </row>
    <row r="3" spans="1:12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s="4" customFormat="1" ht="25.8">
      <c r="A4" s="173" t="s">
        <v>10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</row>
    <row r="5" spans="1:12" s="4" customFormat="1" ht="25.8"/>
    <row r="6" spans="1:12" s="4" customFormat="1" ht="26.4" customHeight="1">
      <c r="A6" s="173" t="s">
        <v>130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</row>
    <row r="7" spans="1:12" ht="15" thickBot="1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2" ht="55.5" customHeight="1" thickBot="1">
      <c r="A8" s="29" t="s">
        <v>6</v>
      </c>
      <c r="B8" s="30" t="s">
        <v>7</v>
      </c>
      <c r="C8" s="30" t="s">
        <v>80</v>
      </c>
      <c r="D8" s="30" t="s">
        <v>9</v>
      </c>
      <c r="E8" s="34" t="s">
        <v>1</v>
      </c>
      <c r="F8" s="29" t="s">
        <v>2</v>
      </c>
      <c r="G8" s="29" t="s">
        <v>3</v>
      </c>
      <c r="H8" s="2" t="s">
        <v>4</v>
      </c>
      <c r="I8" s="29" t="s">
        <v>84</v>
      </c>
      <c r="J8" s="30" t="s">
        <v>5</v>
      </c>
      <c r="K8" s="30" t="s">
        <v>5</v>
      </c>
    </row>
    <row r="9" spans="1:12" ht="86.25" customHeight="1">
      <c r="A9" s="101">
        <v>1</v>
      </c>
      <c r="B9" s="110" t="s">
        <v>131</v>
      </c>
      <c r="C9" s="26">
        <v>3700</v>
      </c>
      <c r="D9" s="22" t="s">
        <v>0</v>
      </c>
      <c r="E9" s="41"/>
      <c r="F9" s="70">
        <f>ROUND((C9*E9),2)</f>
        <v>0</v>
      </c>
      <c r="G9" s="12"/>
      <c r="H9" s="70">
        <f>ROUND((F9+F9*G9),2)</f>
        <v>0</v>
      </c>
      <c r="I9" s="9"/>
      <c r="J9" s="126"/>
      <c r="K9" s="129" t="s">
        <v>135</v>
      </c>
      <c r="L9" s="18"/>
    </row>
    <row r="10" spans="1:12" ht="91.05" customHeight="1">
      <c r="A10" s="101">
        <v>2</v>
      </c>
      <c r="B10" s="110" t="s">
        <v>132</v>
      </c>
      <c r="C10" s="26">
        <v>3300</v>
      </c>
      <c r="D10" s="22" t="s">
        <v>0</v>
      </c>
      <c r="E10" s="42"/>
      <c r="F10" s="14">
        <f>ROUND((C10*E10),2)</f>
        <v>0</v>
      </c>
      <c r="G10" s="15"/>
      <c r="H10" s="14">
        <f>ROUND((F10+F10*G10),2)</f>
        <v>0</v>
      </c>
      <c r="I10" s="19"/>
      <c r="J10" s="127"/>
      <c r="K10" s="130" t="s">
        <v>135</v>
      </c>
      <c r="L10" s="18"/>
    </row>
    <row r="11" spans="1:12" ht="57.75" customHeight="1">
      <c r="A11" s="101">
        <v>3</v>
      </c>
      <c r="B11" s="110" t="s">
        <v>133</v>
      </c>
      <c r="C11" s="26">
        <v>8400</v>
      </c>
      <c r="D11" s="22" t="s">
        <v>0</v>
      </c>
      <c r="E11" s="42"/>
      <c r="F11" s="14">
        <f>ROUND((C11*E11),2)</f>
        <v>0</v>
      </c>
      <c r="G11" s="15"/>
      <c r="H11" s="14">
        <f>ROUND((F11+F11*G11),2)</f>
        <v>0</v>
      </c>
      <c r="I11" s="19"/>
      <c r="J11" s="127"/>
      <c r="K11" s="130" t="s">
        <v>135</v>
      </c>
      <c r="L11" s="18"/>
    </row>
    <row r="12" spans="1:12" ht="63" customHeight="1" thickBot="1">
      <c r="A12" s="107">
        <v>4</v>
      </c>
      <c r="B12" s="132" t="s">
        <v>134</v>
      </c>
      <c r="C12" s="80">
        <v>5800</v>
      </c>
      <c r="D12" s="81" t="s">
        <v>0</v>
      </c>
      <c r="E12" s="44"/>
      <c r="F12" s="13">
        <f>ROUND((C12*E12),2)</f>
        <v>0</v>
      </c>
      <c r="G12" s="11"/>
      <c r="H12" s="13">
        <f>ROUND((F12+F12*G12),2)</f>
        <v>0</v>
      </c>
      <c r="I12" s="5"/>
      <c r="J12" s="128"/>
      <c r="K12" s="131" t="s">
        <v>135</v>
      </c>
      <c r="L12" s="18"/>
    </row>
    <row r="13" spans="1:12" ht="25.05" customHeight="1" thickBot="1">
      <c r="A13" s="3"/>
      <c r="B13" s="175" t="s">
        <v>83</v>
      </c>
      <c r="C13" s="176"/>
      <c r="D13" s="176"/>
      <c r="E13" s="177"/>
      <c r="F13" s="71">
        <f>SUM(F9:F12)</f>
        <v>0</v>
      </c>
      <c r="G13" s="3"/>
      <c r="H13" s="65">
        <f>SUM(H9:H12)</f>
        <v>0</v>
      </c>
      <c r="I13" s="3"/>
      <c r="J13" s="3"/>
      <c r="K13" s="3"/>
    </row>
    <row r="14" spans="1:12">
      <c r="A14" s="3"/>
      <c r="B14" s="3"/>
      <c r="C14" s="157"/>
      <c r="D14" s="3"/>
      <c r="E14" s="3"/>
      <c r="F14" s="7"/>
      <c r="G14" s="3"/>
      <c r="H14" s="3"/>
      <c r="I14" s="3"/>
      <c r="J14" s="3"/>
      <c r="K14" s="3"/>
    </row>
    <row r="15" spans="1:12">
      <c r="A15" s="3"/>
      <c r="B15" s="8"/>
      <c r="C15" s="3"/>
      <c r="D15" s="3"/>
      <c r="E15" s="3"/>
      <c r="F15" s="3"/>
      <c r="G15" s="3"/>
      <c r="H15" s="3"/>
      <c r="I15" s="3"/>
      <c r="J15" s="3"/>
      <c r="K15" s="3"/>
    </row>
    <row r="16" spans="1:12">
      <c r="A16" s="3"/>
      <c r="B16" s="8"/>
      <c r="C16" s="3"/>
      <c r="D16" s="3"/>
      <c r="E16" s="3"/>
      <c r="F16" s="3"/>
      <c r="G16" s="3"/>
      <c r="H16" s="3"/>
      <c r="I16" s="3"/>
      <c r="J16" s="3"/>
      <c r="K16" s="3"/>
    </row>
    <row r="17" spans="1:11">
      <c r="A17" s="3"/>
      <c r="B17" s="8"/>
      <c r="C17" s="3"/>
      <c r="D17" s="3"/>
      <c r="E17" s="3"/>
      <c r="F17" s="3"/>
      <c r="G17" s="3"/>
      <c r="H17" s="3"/>
      <c r="I17" s="3"/>
      <c r="J17" s="3"/>
      <c r="K17" s="3"/>
    </row>
    <row r="18" spans="1:11">
      <c r="A18" s="3"/>
      <c r="B18" s="8"/>
      <c r="C18" s="3"/>
      <c r="D18" s="3"/>
      <c r="E18" s="3"/>
      <c r="F18" s="3"/>
      <c r="G18" s="3"/>
      <c r="H18" s="3"/>
      <c r="I18" s="3"/>
      <c r="J18" s="3"/>
      <c r="K18" s="3"/>
    </row>
    <row r="19" spans="1:11">
      <c r="A19" s="3"/>
      <c r="B19" s="8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3"/>
      <c r="B20" s="8"/>
      <c r="C20" s="3"/>
      <c r="D20" s="3"/>
      <c r="E20" s="3"/>
      <c r="F20" s="3"/>
      <c r="G20" s="3"/>
      <c r="H20" s="3"/>
      <c r="I20" s="3"/>
      <c r="J20" s="3"/>
      <c r="K20" s="3"/>
    </row>
    <row r="21" spans="1:11">
      <c r="A21" s="3"/>
      <c r="B21" s="8"/>
      <c r="C21" s="3"/>
      <c r="D21" s="3"/>
      <c r="E21" s="3"/>
      <c r="F21" s="3"/>
      <c r="G21" s="3"/>
      <c r="H21" s="3"/>
      <c r="I21" s="3"/>
      <c r="J21" s="3"/>
      <c r="K21" s="3"/>
    </row>
    <row r="22" spans="1:11">
      <c r="A22" s="3"/>
      <c r="B22" s="79" t="s">
        <v>11</v>
      </c>
      <c r="C22" s="3"/>
      <c r="D22" s="3"/>
      <c r="E22" s="3"/>
      <c r="F22" s="3"/>
      <c r="G22" s="3"/>
      <c r="H22" s="3"/>
      <c r="I22" s="3"/>
      <c r="J22" s="3"/>
      <c r="K22" s="3"/>
    </row>
  </sheetData>
  <mergeCells count="3">
    <mergeCell ref="A4:K4"/>
    <mergeCell ref="A6:K6"/>
    <mergeCell ref="B13:E13"/>
  </mergeCells>
  <pageMargins left="0.7" right="0.7" top="0.75" bottom="0.75" header="0.3" footer="0.3"/>
  <pageSetup paperSize="9" scale="6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Część nr 1</vt:lpstr>
      <vt:lpstr>Część nr 2</vt:lpstr>
      <vt:lpstr>Część nr 3</vt:lpstr>
      <vt:lpstr>Część nr 4</vt:lpstr>
      <vt:lpstr>Część nr 5</vt:lpstr>
      <vt:lpstr>Część nr 6</vt:lpstr>
      <vt:lpstr>Część nr 7 - PRÓBKI jakość</vt:lpstr>
      <vt:lpstr>Część nr 8</vt:lpstr>
      <vt:lpstr>Część nr 9 - PRÓBKI jakość</vt:lpstr>
      <vt:lpstr>Część nr 10</vt:lpstr>
      <vt:lpstr>Część nr 11</vt:lpstr>
      <vt:lpstr>Część nr 12</vt:lpstr>
      <vt:lpstr>Część nr 13</vt:lpstr>
      <vt:lpstr>Część nr 14</vt:lpstr>
      <vt:lpstr>Część nr 15</vt:lpstr>
      <vt:lpstr>Część nr 16</vt:lpstr>
      <vt:lpstr>Część nr 17</vt:lpstr>
      <vt:lpstr>Część nr 18</vt:lpstr>
      <vt:lpstr>Część nr 19</vt:lpstr>
      <vt:lpstr>Część nr 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Pabiś</dc:creator>
  <cp:lastModifiedBy>Monika Sadlak</cp:lastModifiedBy>
  <cp:lastPrinted>2024-04-05T10:11:56Z</cp:lastPrinted>
  <dcterms:created xsi:type="dcterms:W3CDTF">2019-04-02T09:37:12Z</dcterms:created>
  <dcterms:modified xsi:type="dcterms:W3CDTF">2026-03-10T20:07:30Z</dcterms:modified>
</cp:coreProperties>
</file>