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lukasz-domurat\Desktop\"/>
    </mc:Choice>
  </mc:AlternateContent>
  <xr:revisionPtr revIDLastSave="0" documentId="13_ncr:1_{420C2D46-F566-4A31-9DAF-06BFDE1FC8D0}" xr6:coauthVersionLast="47" xr6:coauthVersionMax="47" xr10:uidLastSave="{00000000-0000-0000-0000-000000000000}"/>
  <bookViews>
    <workbookView xWindow="-120" yWindow="-120" windowWidth="25440" windowHeight="15270" tabRatio="500" xr2:uid="{00000000-000D-0000-FFFF-FFFF00000000}"/>
  </bookViews>
  <sheets>
    <sheet name="Załącznik nr 1 do oferty" sheetId="1" r:id="rId1"/>
  </sheets>
  <definedNames>
    <definedName name="_xlnm.Print_Area" localSheetId="0">'Załącznik nr 1 do oferty'!$A$1:$J$57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J45" i="1" l="1"/>
  <c r="H45" i="1"/>
  <c r="J44" i="1"/>
  <c r="H44" i="1"/>
  <c r="J43" i="1"/>
  <c r="H43" i="1"/>
  <c r="J42" i="1"/>
  <c r="H42" i="1"/>
  <c r="J41" i="1"/>
  <c r="H41" i="1"/>
  <c r="J39" i="1"/>
  <c r="H39" i="1"/>
  <c r="J38" i="1"/>
  <c r="H38" i="1"/>
  <c r="J37" i="1"/>
  <c r="H37" i="1"/>
  <c r="J36" i="1"/>
  <c r="H36" i="1"/>
  <c r="J35" i="1"/>
  <c r="H35" i="1"/>
  <c r="J33" i="1"/>
  <c r="H33" i="1"/>
  <c r="J32" i="1"/>
  <c r="H32" i="1"/>
  <c r="J31" i="1"/>
  <c r="H31" i="1"/>
  <c r="J30" i="1"/>
  <c r="H30" i="1"/>
  <c r="J29" i="1"/>
  <c r="H29" i="1"/>
  <c r="J28" i="1"/>
  <c r="H28" i="1"/>
  <c r="J27" i="1"/>
  <c r="H27" i="1"/>
  <c r="J25" i="1"/>
  <c r="H25" i="1"/>
  <c r="J24" i="1"/>
  <c r="H24" i="1"/>
  <c r="J23" i="1"/>
  <c r="H23" i="1"/>
  <c r="J22" i="1"/>
  <c r="H22" i="1"/>
  <c r="J21" i="1"/>
  <c r="H21" i="1"/>
  <c r="J20" i="1"/>
  <c r="H20" i="1"/>
  <c r="J18" i="1"/>
  <c r="H18" i="1"/>
  <c r="J17" i="1"/>
  <c r="H17" i="1"/>
  <c r="J16" i="1"/>
  <c r="H16" i="1"/>
  <c r="J15" i="1"/>
  <c r="H15" i="1"/>
  <c r="J14" i="1"/>
  <c r="H14" i="1"/>
  <c r="J13" i="1"/>
  <c r="H13" i="1"/>
  <c r="J12" i="1"/>
  <c r="H12" i="1"/>
  <c r="J10" i="1"/>
  <c r="H10" i="1"/>
  <c r="J9" i="1"/>
  <c r="H9" i="1"/>
  <c r="J8" i="1"/>
  <c r="H8" i="1"/>
  <c r="J7" i="1"/>
  <c r="H7" i="1"/>
  <c r="J6" i="1"/>
  <c r="H6" i="1"/>
  <c r="J5" i="1"/>
  <c r="H5" i="1"/>
  <c r="J47" i="1" l="1"/>
  <c r="H47" i="1"/>
</calcChain>
</file>

<file path=xl/sharedStrings.xml><?xml version="1.0" encoding="utf-8"?>
<sst xmlns="http://schemas.openxmlformats.org/spreadsheetml/2006/main" count="92" uniqueCount="42">
  <si>
    <t>Załącznik nr 12 do SWZ - zestawienie asortymentowo-cenowe</t>
  </si>
  <si>
    <t>Lp.</t>
  </si>
  <si>
    <t>Nazwa</t>
  </si>
  <si>
    <t>Ilość</t>
  </si>
  <si>
    <t>j.m.</t>
  </si>
  <si>
    <t>Producent / typ oferowany</t>
  </si>
  <si>
    <t>Cena netto [PLN]</t>
  </si>
  <si>
    <t>Wartość netto [PLN]</t>
  </si>
  <si>
    <t>Stawka VAT [%]</t>
  </si>
  <si>
    <t>Wartość brutto [PLN]</t>
  </si>
  <si>
    <t>ZAGINIONY BAGAŻ</t>
  </si>
  <si>
    <t>Monitor dotykowy 15-16", rozdzielczość Full HD (1920x1080), typ obudowy: open frame, technologia wykrywania dotyku: pojemnościowa, obsługa min. 10 punktów dotykowych, technologia dotykowa zintegrowana z monitorem przez producenta urządzenia, jasność z panelem dotykowym min. 400 cd/m², porty HDMI, DisplayPort, USB</t>
  </si>
  <si>
    <t>szt.</t>
  </si>
  <si>
    <t>Komputer typu mini-PC, dysk SSD min. 128 GB, pamięć RAM min. 8 GB, procesor min. 10000 pkt. w teście PassMark - CPU Mark (www.cpubenchmark.net) na dzień składania ofert, wyposażony w technologię typu vPro umozliwiającą na poziomie sprzętowym zdalny dostęp do monitorowania i sterowania komputerem niezależnie od stanu systemu operacyjnego oraz gdy komputer jest wyłączony, pozostałe parametry pozwalające na płynne działanie aplikacji, w zestawie z systemem operacyjnym</t>
  </si>
  <si>
    <t>Moduł interaktywny - uruchamiający prezentację na monitorze po otwarciu walizki</t>
  </si>
  <si>
    <t>Elementy montażowe i zabudowa urządzeń w walizce, renowacja i dostosowanie walizek do wymagań stanowiska</t>
  </si>
  <si>
    <t>kpl.</t>
  </si>
  <si>
    <t>Kontent multimedialny</t>
  </si>
  <si>
    <t>Komplet okablowania i akcesoriów</t>
  </si>
  <si>
    <t>MAPA SKARBÓW REGIONU</t>
  </si>
  <si>
    <t>Monitor dotykowy 31-32", rozdzielczość Full HD (1920x1080), typ obudowy: open frame, technologia wykrywania dotyku: pojemnościowa, obsługa min. 30 punktów dotykowych, technologia dotykowa zintegrowana z monitorem przez producenta urządzenia, jasność z panelem dotykowym min. 450 cd/m², porty HDMI, DisplayPort, USB, dostosowany do pracy 24/7</t>
  </si>
  <si>
    <t xml:space="preserve">Głośnik do zabudowy, przetwornik min. 1,7", pasmo min. 90 Hz - 20 kHz, wymiary maksymalne [dł. x sz.]: 7 x 4,8 cm </t>
  </si>
  <si>
    <t>Wzmacniacz mocy audio, klasa D, &lt;0.1% THD+N, stosunek S/N &gt;95dB, certyfikat Energy Star, funkcja Standby, pracujący w trybie 4/8Ω, moc 2x (15W/4Ω) (7,5W/8Ω), dwa wyjścia głośnikowe, port RJ-45, konstrukcja bezwentylatorowa, wymiary maks. 17 x 11 x 4,5 cm</t>
  </si>
  <si>
    <t>Elementy montażowe i zabudowa</t>
  </si>
  <si>
    <t>POCZTÓWKA Z KOWAR</t>
  </si>
  <si>
    <t>Kamera USB, rozdzielczość min. FullHD 1080p/60kl, autofocus</t>
  </si>
  <si>
    <t>SEKRETY LECZNICTWA</t>
  </si>
  <si>
    <t>Monitor dotykowy 19", rozdzielczość 1280x1024, typ obudowy: open frame, technologia wykrywania dotyku: pojemnościowa, obsługa min. 10 punktów dotykowych, technologia dotykowa zintegrowana z monitorem przez producenta urządzenia, jasność z panelem dotykowym min. 310 cd/m², porty HDMI, DisplayPort, USB</t>
  </si>
  <si>
    <t>Pojedyncza słuchawka z uchwytem magnetycznym, zintegrowany przełącznik magnetyczny, kabel 1,8 m wzmocniony zewnętrznym oplotem, możliwa funkcja autostartu po zdjęciu z uchwytu.</t>
  </si>
  <si>
    <t>Wzmacniacz słuchawkowy, min. 1 wejście audio stereo, min. 4 wyjścia słuchawkowe stereo na złączach typu Jack, niezależna regulacja głośności na każdym kanale, wymiary maksymalne 11x6x5 cm</t>
  </si>
  <si>
    <t>HALO, KOWARY - TELEFON DO PRZESZŁOŚCI</t>
  </si>
  <si>
    <t>Elementy montażowe, zabudowa oraz stylizowana słuchawka telefoniczna</t>
  </si>
  <si>
    <t>POZOSTAŁE</t>
  </si>
  <si>
    <t>Projekty wykonawcze i warsztatowe</t>
  </si>
  <si>
    <t>Renowacja zabytkowego pulpitu z kowarskiej placówki pocztowej</t>
  </si>
  <si>
    <t>Integracja stanowisk multimedialnych z systemem zarządzania obiektu</t>
  </si>
  <si>
    <t>Dostosowanie instalacji elektrycznej i teletechnicznej do potrzeb stanowisk multimedialnych</t>
  </si>
  <si>
    <t>Robocizna: montaże, instalacja, programowanie, konfiguracja</t>
  </si>
  <si>
    <t>SUMA:</t>
  </si>
  <si>
    <t>WYKONAWCA ZOBOWIĄZANY JEST DO WYPEŁNIENIE WSZYSTKICH KOMÓREK W KOLORZE JASNONIEBIESKIM W KOLUMNACH: E, G, I</t>
  </si>
  <si>
    <t>WSKAZANY W KOLUMNIE "E" PRODUCENT / TYP URZĄDZENIA MUSI JASNO WSKAZYWAĆ NA OFEROWANY ASORTYMENT.</t>
  </si>
  <si>
    <t>dokument podpisany podpisem kwalifikowanym przez osobę umocowaną do reprezentowania wykonawcy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</si>
</sst>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zł-415]_-;\-* #,##0.00\ [$zł-415]_-;_-* \-??\ [$zł-415]_-;_-@_-"/>
  </numFmts>
  <fonts count="12" x14ac:knownFonts="1">
    <font>
      <sz val="11"/>
      <color theme="1"/>
      <name val="Calibri"/>
      <family val="2"/>
      <charset val="1"/>
    </font>
    <font>
      <sz val="11"/>
      <color theme="1"/>
      <name val="Arial Nova Light"/>
      <family val="2"/>
      <charset val="1"/>
    </font>
    <font>
      <b/>
      <sz val="14"/>
      <color theme="1"/>
      <name val="Arial Nova Light"/>
      <family val="2"/>
      <charset val="1"/>
    </font>
    <font>
      <b/>
      <sz val="9"/>
      <color theme="1"/>
      <name val="Arial Nova Light"/>
      <family val="2"/>
      <charset val="1"/>
    </font>
    <font>
      <b/>
      <sz val="8"/>
      <color theme="1"/>
      <name val="Arial Nova Light"/>
      <family val="2"/>
      <charset val="1"/>
    </font>
    <font>
      <sz val="8"/>
      <color rgb="FF000000"/>
      <name val="Arial Nova Light"/>
      <family val="2"/>
      <charset val="1"/>
    </font>
    <font>
      <b/>
      <sz val="11"/>
      <color theme="1"/>
      <name val="Arial Nova Light"/>
      <family val="2"/>
      <charset val="1"/>
    </font>
    <font>
      <b/>
      <sz val="8"/>
      <color rgb="FF000000"/>
      <name val="Arial Nova Light"/>
      <family val="2"/>
      <charset val="1"/>
    </font>
    <font>
      <b/>
      <sz val="10"/>
      <color theme="1"/>
      <name val="Arial Nova Light"/>
      <family val="2"/>
      <charset val="1"/>
    </font>
    <font>
      <b/>
      <sz val="8"/>
      <color rgb="FFFF0000"/>
      <name val="Arial Nova Light"/>
      <family val="2"/>
      <charset val="1"/>
    </font>
    <font>
      <sz val="8"/>
      <color theme="1"/>
      <name val="Arial Nova Light"/>
      <family val="2"/>
      <charset val="1"/>
    </font>
    <font>
      <sz val="11"/>
      <color theme="1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8" tint="0.79979857783745845"/>
        <bgColor rgb="FFDEEBF7"/>
      </patternFill>
    </fill>
    <fill>
      <patternFill patternType="solid">
        <fgColor theme="9" tint="-0.249977111117893"/>
        <bgColor rgb="FF339966"/>
      </patternFill>
    </fill>
    <fill>
      <patternFill patternType="solid">
        <fgColor theme="9" tint="0.39979247413556324"/>
        <bgColor rgb="FFB4C7E7"/>
      </patternFill>
    </fill>
    <fill>
      <patternFill patternType="solid">
        <fgColor theme="4" tint="0.79979857783745845"/>
        <bgColor rgb="FFDAE3F3"/>
      </patternFill>
    </fill>
    <fill>
      <patternFill patternType="solid">
        <fgColor theme="8" tint="0.59978026673177287"/>
        <bgColor rgb="FFDAE3F3"/>
      </patternFill>
    </fill>
  </fills>
  <borders count="2">
    <border>
      <left/>
      <right/>
      <top/>
      <bottom/>
      <diagonal/>
    </border>
    <border diagonalUp="1" diagonalDown="1">
      <left/>
      <right/>
      <top/>
      <bottom/>
      <diagonal style="thin">
        <color auto="1"/>
      </diagonal>
    </border>
  </borders>
  <cellStyleXfs count="2">
    <xf numFmtId="0" fontId="0" fillId="0" borderId="0"/>
    <xf numFmtId="9" fontId="11" fillId="0" borderId="0" applyBorder="0" applyProtection="0"/>
  </cellStyleXfs>
  <cellXfs count="28">
    <xf numFmtId="0" fontId="0" fillId="0" borderId="0" xfId="0"/>
    <xf numFmtId="0" fontId="1" fillId="0" borderId="0" xfId="0" applyFont="1"/>
    <xf numFmtId="0" fontId="1" fillId="2" borderId="0" xfId="0" applyFont="1" applyFill="1"/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4" fontId="3" fillId="4" borderId="0" xfId="0" applyNumberFormat="1" applyFont="1" applyFill="1" applyAlignment="1">
      <alignment horizontal="right" vertical="center" wrapText="1"/>
    </xf>
    <xf numFmtId="0" fontId="4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4" fontId="4" fillId="5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6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64" fontId="5" fillId="6" borderId="0" xfId="0" applyNumberFormat="1" applyFont="1" applyFill="1" applyAlignment="1">
      <alignment horizontal="right" vertical="center" wrapText="1"/>
    </xf>
    <xf numFmtId="164" fontId="5" fillId="0" borderId="0" xfId="0" applyNumberFormat="1" applyFont="1" applyAlignment="1">
      <alignment horizontal="right" vertical="center" wrapText="1"/>
    </xf>
    <xf numFmtId="9" fontId="5" fillId="6" borderId="0" xfId="1" applyFont="1" applyFill="1" applyBorder="1" applyAlignment="1" applyProtection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6" borderId="0" xfId="0" applyNumberFormat="1" applyFont="1" applyFill="1" applyAlignment="1">
      <alignment horizontal="right" vertical="center" wrapText="1"/>
    </xf>
    <xf numFmtId="0" fontId="6" fillId="0" borderId="0" xfId="0" applyFont="1" applyAlignment="1">
      <alignment horizontal="right"/>
    </xf>
    <xf numFmtId="0" fontId="6" fillId="2" borderId="0" xfId="0" applyFont="1" applyFill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4" fontId="8" fillId="7" borderId="0" xfId="0" applyNumberFormat="1" applyFont="1" applyFill="1"/>
    <xf numFmtId="0" fontId="1" fillId="0" borderId="0" xfId="0" applyFont="1" applyAlignment="1">
      <alignment horizontal="left"/>
    </xf>
    <xf numFmtId="0" fontId="10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2" fillId="3" borderId="0" xfId="0" applyFont="1" applyFill="1" applyAlignment="1">
      <alignment horizontal="left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B4C7E7"/>
      <rgbColor rgb="FF808080"/>
      <rgbColor rgb="FF9999FF"/>
      <rgbColor rgb="FF993366"/>
      <rgbColor rgb="FFFFFFCC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9D18E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198674</xdr:colOff>
      <xdr:row>0</xdr:row>
      <xdr:rowOff>41399</xdr:rowOff>
    </xdr:from>
    <xdr:to>
      <xdr:col>9</xdr:col>
      <xdr:colOff>919369</xdr:colOff>
      <xdr:row>0</xdr:row>
      <xdr:rowOff>944217</xdr:rowOff>
    </xdr:to>
    <xdr:pic>
      <xdr:nvPicPr>
        <xdr:cNvPr id="2" name="Obraz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alphaModFix/>
        </a:blip>
        <a:stretch/>
      </xdr:blipFill>
      <xdr:spPr>
        <a:xfrm>
          <a:off x="198674" y="41399"/>
          <a:ext cx="8647152" cy="902818"/>
        </a:xfrm>
        <a:prstGeom prst="rect">
          <a:avLst/>
        </a:prstGeom>
        <a:ln w="0">
          <a:noFill/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7"/>
  <sheetViews>
    <sheetView tabSelected="1" zoomScale="115" zoomScaleNormal="115" workbookViewId="0">
      <selection activeCell="K1" sqref="K1"/>
    </sheetView>
  </sheetViews>
  <sheetFormatPr defaultColWidth="8.7109375" defaultRowHeight="15" x14ac:dyDescent="0.25"/>
  <cols>
    <col min="1" max="1" width="3.85546875" style="1" customWidth="1"/>
    <col min="2" max="2" width="45.28515625" style="1" customWidth="1"/>
    <col min="3" max="3" width="5.28515625" style="1" customWidth="1"/>
    <col min="4" max="4" width="4.42578125" style="1" customWidth="1"/>
    <col min="5" max="5" width="21" style="1" customWidth="1"/>
    <col min="6" max="6" width="1.5703125" style="2" customWidth="1"/>
    <col min="7" max="7" width="11.5703125" style="1" customWidth="1"/>
    <col min="8" max="8" width="13.140625" style="1" customWidth="1"/>
    <col min="9" max="9" width="12.5703125" style="1" customWidth="1"/>
    <col min="10" max="10" width="16.42578125" style="1" customWidth="1"/>
    <col min="11" max="14" width="8.85546875" style="1" customWidth="1"/>
  </cols>
  <sheetData>
    <row r="1" spans="1:10" ht="75" customHeight="1" x14ac:dyDescent="0.25"/>
    <row r="2" spans="1:10" ht="18" x14ac:dyDescent="0.25">
      <c r="A2" s="27" t="s">
        <v>0</v>
      </c>
      <c r="B2" s="27"/>
      <c r="C2" s="27"/>
      <c r="D2" s="27"/>
      <c r="E2" s="27"/>
      <c r="F2" s="27"/>
      <c r="G2" s="27"/>
      <c r="H2" s="27"/>
      <c r="I2" s="27"/>
      <c r="J2" s="27"/>
    </row>
    <row r="3" spans="1:10" ht="24" x14ac:dyDescent="0.25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5"/>
      <c r="G3" s="6" t="s">
        <v>6</v>
      </c>
      <c r="H3" s="6" t="s">
        <v>7</v>
      </c>
      <c r="I3" s="6" t="s">
        <v>8</v>
      </c>
      <c r="J3" s="6" t="s">
        <v>9</v>
      </c>
    </row>
    <row r="4" spans="1:10" x14ac:dyDescent="0.25">
      <c r="A4" s="7"/>
      <c r="B4" s="8" t="s">
        <v>10</v>
      </c>
      <c r="C4" s="7"/>
      <c r="D4" s="7"/>
      <c r="E4" s="7"/>
      <c r="F4" s="9"/>
      <c r="G4" s="10"/>
      <c r="H4" s="10"/>
      <c r="I4" s="10"/>
      <c r="J4" s="10"/>
    </row>
    <row r="5" spans="1:10" ht="57" customHeight="1" x14ac:dyDescent="0.25">
      <c r="A5" s="11">
        <v>1</v>
      </c>
      <c r="B5" s="12" t="s">
        <v>11</v>
      </c>
      <c r="C5" s="11">
        <v>3</v>
      </c>
      <c r="D5" s="11" t="s">
        <v>12</v>
      </c>
      <c r="E5" s="13"/>
      <c r="F5" s="14"/>
      <c r="G5" s="15"/>
      <c r="H5" s="16">
        <f t="shared" ref="H5:H10" si="0">ROUND((G5*C5),2)</f>
        <v>0</v>
      </c>
      <c r="I5" s="17"/>
      <c r="J5" s="16" t="str">
        <f t="shared" ref="J5:J10" si="1">IF(ISBLANK(I5),"WPISZ STAWKĘ VAT W KOL. 'I'",(ROUND((H5+H5*I5),2)))</f>
        <v>WPISZ STAWKĘ VAT W KOL. 'I'</v>
      </c>
    </row>
    <row r="6" spans="1:10" ht="101.25" x14ac:dyDescent="0.25">
      <c r="A6" s="11">
        <v>2</v>
      </c>
      <c r="B6" s="12" t="s">
        <v>13</v>
      </c>
      <c r="C6" s="11">
        <v>3</v>
      </c>
      <c r="D6" s="11" t="s">
        <v>12</v>
      </c>
      <c r="E6" s="13"/>
      <c r="F6" s="14"/>
      <c r="G6" s="15"/>
      <c r="H6" s="16">
        <f t="shared" si="0"/>
        <v>0</v>
      </c>
      <c r="I6" s="17"/>
      <c r="J6" s="16" t="str">
        <f t="shared" si="1"/>
        <v>WPISZ STAWKĘ VAT W KOL. 'I'</v>
      </c>
    </row>
    <row r="7" spans="1:10" ht="22.5" x14ac:dyDescent="0.25">
      <c r="A7" s="11">
        <v>3</v>
      </c>
      <c r="B7" s="12" t="s">
        <v>14</v>
      </c>
      <c r="C7" s="11">
        <v>3</v>
      </c>
      <c r="D7" s="11" t="s">
        <v>12</v>
      </c>
      <c r="E7" s="18"/>
      <c r="F7" s="14"/>
      <c r="G7" s="15"/>
      <c r="H7" s="16">
        <f t="shared" si="0"/>
        <v>0</v>
      </c>
      <c r="I7" s="17"/>
      <c r="J7" s="16" t="str">
        <f t="shared" si="1"/>
        <v>WPISZ STAWKĘ VAT W KOL. 'I'</v>
      </c>
    </row>
    <row r="8" spans="1:10" ht="22.5" x14ac:dyDescent="0.25">
      <c r="A8" s="11">
        <v>4</v>
      </c>
      <c r="B8" s="12" t="s">
        <v>15</v>
      </c>
      <c r="C8" s="11">
        <v>3</v>
      </c>
      <c r="D8" s="11" t="s">
        <v>16</v>
      </c>
      <c r="E8" s="18"/>
      <c r="F8" s="14"/>
      <c r="G8" s="15"/>
      <c r="H8" s="16">
        <f t="shared" si="0"/>
        <v>0</v>
      </c>
      <c r="I8" s="17"/>
      <c r="J8" s="16" t="str">
        <f t="shared" si="1"/>
        <v>WPISZ STAWKĘ VAT W KOL. 'I'</v>
      </c>
    </row>
    <row r="9" spans="1:10" ht="22.5" x14ac:dyDescent="0.25">
      <c r="A9" s="11">
        <v>5</v>
      </c>
      <c r="B9" s="12" t="s">
        <v>17</v>
      </c>
      <c r="C9" s="11">
        <v>3</v>
      </c>
      <c r="D9" s="11" t="s">
        <v>12</v>
      </c>
      <c r="E9" s="18"/>
      <c r="F9" s="14"/>
      <c r="G9" s="15"/>
      <c r="H9" s="16">
        <f t="shared" si="0"/>
        <v>0</v>
      </c>
      <c r="I9" s="17"/>
      <c r="J9" s="16" t="str">
        <f t="shared" si="1"/>
        <v>WPISZ STAWKĘ VAT W KOL. 'I'</v>
      </c>
    </row>
    <row r="10" spans="1:10" ht="22.5" x14ac:dyDescent="0.25">
      <c r="A10" s="11">
        <v>6</v>
      </c>
      <c r="B10" s="12" t="s">
        <v>18</v>
      </c>
      <c r="C10" s="11">
        <v>3</v>
      </c>
      <c r="D10" s="11" t="s">
        <v>16</v>
      </c>
      <c r="E10" s="18"/>
      <c r="F10" s="14"/>
      <c r="G10" s="15"/>
      <c r="H10" s="16">
        <f t="shared" si="0"/>
        <v>0</v>
      </c>
      <c r="I10" s="17"/>
      <c r="J10" s="16" t="str">
        <f t="shared" si="1"/>
        <v>WPISZ STAWKĘ VAT W KOL. 'I'</v>
      </c>
    </row>
    <row r="11" spans="1:10" x14ac:dyDescent="0.25">
      <c r="A11" s="7"/>
      <c r="B11" s="8" t="s">
        <v>19</v>
      </c>
      <c r="C11" s="7"/>
      <c r="D11" s="7"/>
      <c r="E11" s="7"/>
      <c r="F11" s="9"/>
      <c r="G11" s="10"/>
      <c r="H11" s="10"/>
      <c r="I11" s="10"/>
      <c r="J11" s="10"/>
    </row>
    <row r="12" spans="1:10" ht="78.75" x14ac:dyDescent="0.25">
      <c r="A12" s="11">
        <v>1</v>
      </c>
      <c r="B12" s="12" t="s">
        <v>20</v>
      </c>
      <c r="C12" s="11">
        <v>1</v>
      </c>
      <c r="D12" s="11" t="s">
        <v>12</v>
      </c>
      <c r="E12" s="13"/>
      <c r="F12" s="14"/>
      <c r="G12" s="15"/>
      <c r="H12" s="16">
        <f t="shared" ref="H12:H18" si="2">ROUND((G12*C12),2)</f>
        <v>0</v>
      </c>
      <c r="I12" s="19"/>
      <c r="J12" s="16" t="str">
        <f t="shared" ref="J12:J18" si="3">IF(ISBLANK(I12),"WPISZ STAWKĘ VAT W KOL. 'I'",(ROUND((H12+H12*I12),2)))</f>
        <v>WPISZ STAWKĘ VAT W KOL. 'I'</v>
      </c>
    </row>
    <row r="13" spans="1:10" ht="101.25" x14ac:dyDescent="0.25">
      <c r="A13" s="11">
        <v>2</v>
      </c>
      <c r="B13" s="12" t="s">
        <v>13</v>
      </c>
      <c r="C13" s="11">
        <v>1</v>
      </c>
      <c r="D13" s="11" t="s">
        <v>12</v>
      </c>
      <c r="E13" s="13"/>
      <c r="F13" s="14"/>
      <c r="G13" s="15"/>
      <c r="H13" s="16">
        <f t="shared" si="2"/>
        <v>0</v>
      </c>
      <c r="I13" s="19"/>
      <c r="J13" s="16" t="str">
        <f t="shared" si="3"/>
        <v>WPISZ STAWKĘ VAT W KOL. 'I'</v>
      </c>
    </row>
    <row r="14" spans="1:10" ht="22.5" x14ac:dyDescent="0.25">
      <c r="A14" s="11">
        <v>3</v>
      </c>
      <c r="B14" s="12" t="s">
        <v>21</v>
      </c>
      <c r="C14" s="11">
        <v>1</v>
      </c>
      <c r="D14" s="11" t="s">
        <v>12</v>
      </c>
      <c r="E14" s="13"/>
      <c r="F14" s="14"/>
      <c r="G14" s="15"/>
      <c r="H14" s="16">
        <f t="shared" si="2"/>
        <v>0</v>
      </c>
      <c r="I14" s="19"/>
      <c r="J14" s="16" t="str">
        <f t="shared" si="3"/>
        <v>WPISZ STAWKĘ VAT W KOL. 'I'</v>
      </c>
    </row>
    <row r="15" spans="1:10" ht="56.25" x14ac:dyDescent="0.25">
      <c r="A15" s="11">
        <v>4</v>
      </c>
      <c r="B15" s="12" t="s">
        <v>22</v>
      </c>
      <c r="C15" s="11">
        <v>1</v>
      </c>
      <c r="D15" s="11" t="s">
        <v>12</v>
      </c>
      <c r="E15" s="13"/>
      <c r="F15" s="14"/>
      <c r="G15" s="15"/>
      <c r="H15" s="16">
        <f t="shared" si="2"/>
        <v>0</v>
      </c>
      <c r="I15" s="19"/>
      <c r="J15" s="16" t="str">
        <f t="shared" si="3"/>
        <v>WPISZ STAWKĘ VAT W KOL. 'I'</v>
      </c>
    </row>
    <row r="16" spans="1:10" ht="22.5" x14ac:dyDescent="0.25">
      <c r="A16" s="11">
        <v>5</v>
      </c>
      <c r="B16" s="12" t="s">
        <v>23</v>
      </c>
      <c r="C16" s="11">
        <v>1</v>
      </c>
      <c r="D16" s="11" t="s">
        <v>16</v>
      </c>
      <c r="E16" s="18"/>
      <c r="F16" s="14"/>
      <c r="G16" s="15"/>
      <c r="H16" s="16">
        <f t="shared" si="2"/>
        <v>0</v>
      </c>
      <c r="I16" s="19"/>
      <c r="J16" s="16" t="str">
        <f t="shared" si="3"/>
        <v>WPISZ STAWKĘ VAT W KOL. 'I'</v>
      </c>
    </row>
    <row r="17" spans="1:10" ht="22.5" x14ac:dyDescent="0.25">
      <c r="A17" s="11">
        <v>6</v>
      </c>
      <c r="B17" s="12" t="s">
        <v>17</v>
      </c>
      <c r="C17" s="11">
        <v>1</v>
      </c>
      <c r="D17" s="11" t="s">
        <v>12</v>
      </c>
      <c r="E17" s="18"/>
      <c r="F17" s="14"/>
      <c r="G17" s="15"/>
      <c r="H17" s="16">
        <f t="shared" si="2"/>
        <v>0</v>
      </c>
      <c r="I17" s="19"/>
      <c r="J17" s="16" t="str">
        <f t="shared" si="3"/>
        <v>WPISZ STAWKĘ VAT W KOL. 'I'</v>
      </c>
    </row>
    <row r="18" spans="1:10" ht="22.5" x14ac:dyDescent="0.25">
      <c r="A18" s="11">
        <v>7</v>
      </c>
      <c r="B18" s="12" t="s">
        <v>18</v>
      </c>
      <c r="C18" s="11">
        <v>1</v>
      </c>
      <c r="D18" s="11" t="s">
        <v>16</v>
      </c>
      <c r="E18" s="18"/>
      <c r="F18" s="14"/>
      <c r="G18" s="15"/>
      <c r="H18" s="16">
        <f t="shared" si="2"/>
        <v>0</v>
      </c>
      <c r="I18" s="19"/>
      <c r="J18" s="16" t="str">
        <f t="shared" si="3"/>
        <v>WPISZ STAWKĘ VAT W KOL. 'I'</v>
      </c>
    </row>
    <row r="19" spans="1:10" x14ac:dyDescent="0.25">
      <c r="A19" s="7"/>
      <c r="B19" s="8" t="s">
        <v>24</v>
      </c>
      <c r="C19" s="7"/>
      <c r="D19" s="7"/>
      <c r="E19" s="7"/>
      <c r="F19" s="9"/>
      <c r="G19" s="10"/>
      <c r="H19" s="10"/>
      <c r="I19" s="10"/>
      <c r="J19" s="10"/>
    </row>
    <row r="20" spans="1:10" ht="78.75" x14ac:dyDescent="0.25">
      <c r="A20" s="11">
        <v>1</v>
      </c>
      <c r="B20" s="12" t="s">
        <v>20</v>
      </c>
      <c r="C20" s="11">
        <v>1</v>
      </c>
      <c r="D20" s="11" t="s">
        <v>12</v>
      </c>
      <c r="E20" s="13"/>
      <c r="F20" s="14"/>
      <c r="G20" s="15"/>
      <c r="H20" s="16">
        <f t="shared" ref="H20:H25" si="4">ROUND((G20*C20),2)</f>
        <v>0</v>
      </c>
      <c r="I20" s="19"/>
      <c r="J20" s="16" t="str">
        <f t="shared" ref="J20:J25" si="5">IF(ISBLANK(I20),"WPISZ STAWKĘ VAT W KOL. 'I'",(ROUND((H20+H20*I20),2)))</f>
        <v>WPISZ STAWKĘ VAT W KOL. 'I'</v>
      </c>
    </row>
    <row r="21" spans="1:10" ht="101.25" x14ac:dyDescent="0.25">
      <c r="A21" s="11">
        <v>2</v>
      </c>
      <c r="B21" s="12" t="s">
        <v>13</v>
      </c>
      <c r="C21" s="11">
        <v>1</v>
      </c>
      <c r="D21" s="11" t="s">
        <v>12</v>
      </c>
      <c r="E21" s="13"/>
      <c r="F21" s="14"/>
      <c r="G21" s="15"/>
      <c r="H21" s="16">
        <f t="shared" si="4"/>
        <v>0</v>
      </c>
      <c r="I21" s="19"/>
      <c r="J21" s="16" t="str">
        <f t="shared" si="5"/>
        <v>WPISZ STAWKĘ VAT W KOL. 'I'</v>
      </c>
    </row>
    <row r="22" spans="1:10" ht="22.5" x14ac:dyDescent="0.25">
      <c r="A22" s="11">
        <v>3</v>
      </c>
      <c r="B22" s="12" t="s">
        <v>25</v>
      </c>
      <c r="C22" s="11">
        <v>1</v>
      </c>
      <c r="D22" s="11" t="s">
        <v>12</v>
      </c>
      <c r="E22" s="13"/>
      <c r="F22" s="14"/>
      <c r="G22" s="15"/>
      <c r="H22" s="16">
        <f t="shared" si="4"/>
        <v>0</v>
      </c>
      <c r="I22" s="19"/>
      <c r="J22" s="16" t="str">
        <f t="shared" si="5"/>
        <v>WPISZ STAWKĘ VAT W KOL. 'I'</v>
      </c>
    </row>
    <row r="23" spans="1:10" ht="22.5" x14ac:dyDescent="0.25">
      <c r="A23" s="11">
        <v>4</v>
      </c>
      <c r="B23" s="12" t="s">
        <v>23</v>
      </c>
      <c r="C23" s="11">
        <v>1</v>
      </c>
      <c r="D23" s="11" t="s">
        <v>16</v>
      </c>
      <c r="E23" s="18"/>
      <c r="F23" s="14"/>
      <c r="G23" s="15"/>
      <c r="H23" s="16">
        <f t="shared" si="4"/>
        <v>0</v>
      </c>
      <c r="I23" s="19"/>
      <c r="J23" s="16" t="str">
        <f t="shared" si="5"/>
        <v>WPISZ STAWKĘ VAT W KOL. 'I'</v>
      </c>
    </row>
    <row r="24" spans="1:10" ht="22.5" x14ac:dyDescent="0.25">
      <c r="A24" s="11">
        <v>5</v>
      </c>
      <c r="B24" s="12" t="s">
        <v>17</v>
      </c>
      <c r="C24" s="11">
        <v>1</v>
      </c>
      <c r="D24" s="11" t="s">
        <v>12</v>
      </c>
      <c r="E24" s="18"/>
      <c r="F24" s="14"/>
      <c r="G24" s="15"/>
      <c r="H24" s="16">
        <f t="shared" si="4"/>
        <v>0</v>
      </c>
      <c r="I24" s="19"/>
      <c r="J24" s="16" t="str">
        <f t="shared" si="5"/>
        <v>WPISZ STAWKĘ VAT W KOL. 'I'</v>
      </c>
    </row>
    <row r="25" spans="1:10" ht="22.5" x14ac:dyDescent="0.25">
      <c r="A25" s="11">
        <v>6</v>
      </c>
      <c r="B25" s="12" t="s">
        <v>18</v>
      </c>
      <c r="C25" s="11">
        <v>1</v>
      </c>
      <c r="D25" s="11" t="s">
        <v>16</v>
      </c>
      <c r="E25" s="18"/>
      <c r="F25" s="14"/>
      <c r="G25" s="15"/>
      <c r="H25" s="16">
        <f t="shared" si="4"/>
        <v>0</v>
      </c>
      <c r="I25" s="19"/>
      <c r="J25" s="16" t="str">
        <f t="shared" si="5"/>
        <v>WPISZ STAWKĘ VAT W KOL. 'I'</v>
      </c>
    </row>
    <row r="26" spans="1:10" x14ac:dyDescent="0.25">
      <c r="A26" s="7"/>
      <c r="B26" s="8" t="s">
        <v>26</v>
      </c>
      <c r="C26" s="7"/>
      <c r="D26" s="7"/>
      <c r="E26" s="7"/>
      <c r="F26" s="9"/>
      <c r="G26" s="10"/>
      <c r="H26" s="10"/>
      <c r="I26" s="10"/>
      <c r="J26" s="10"/>
    </row>
    <row r="27" spans="1:10" ht="67.5" x14ac:dyDescent="0.25">
      <c r="A27" s="11">
        <v>1</v>
      </c>
      <c r="B27" s="12" t="s">
        <v>27</v>
      </c>
      <c r="C27" s="11">
        <v>1</v>
      </c>
      <c r="D27" s="11" t="s">
        <v>12</v>
      </c>
      <c r="E27" s="13"/>
      <c r="F27" s="14"/>
      <c r="G27" s="15"/>
      <c r="H27" s="16">
        <f t="shared" ref="H27:H33" si="6">ROUND((G27*C27),2)</f>
        <v>0</v>
      </c>
      <c r="I27" s="19"/>
      <c r="J27" s="16" t="str">
        <f t="shared" ref="J27:J33" si="7">IF(ISBLANK(I27),"WPISZ STAWKĘ VAT W KOL. 'I'",(ROUND((H27+H27*I27),2)))</f>
        <v>WPISZ STAWKĘ VAT W KOL. 'I'</v>
      </c>
    </row>
    <row r="28" spans="1:10" ht="101.25" x14ac:dyDescent="0.25">
      <c r="A28" s="11">
        <v>2</v>
      </c>
      <c r="B28" s="12" t="s">
        <v>13</v>
      </c>
      <c r="C28" s="11">
        <v>1</v>
      </c>
      <c r="D28" s="11" t="s">
        <v>12</v>
      </c>
      <c r="E28" s="13"/>
      <c r="F28" s="14"/>
      <c r="G28" s="15"/>
      <c r="H28" s="16">
        <f t="shared" si="6"/>
        <v>0</v>
      </c>
      <c r="I28" s="19"/>
      <c r="J28" s="16" t="str">
        <f t="shared" si="7"/>
        <v>WPISZ STAWKĘ VAT W KOL. 'I'</v>
      </c>
    </row>
    <row r="29" spans="1:10" ht="45" x14ac:dyDescent="0.25">
      <c r="A29" s="11">
        <v>3</v>
      </c>
      <c r="B29" s="12" t="s">
        <v>28</v>
      </c>
      <c r="C29" s="11">
        <v>1</v>
      </c>
      <c r="D29" s="11" t="s">
        <v>12</v>
      </c>
      <c r="E29" s="13"/>
      <c r="F29" s="14"/>
      <c r="G29" s="15"/>
      <c r="H29" s="16">
        <f t="shared" si="6"/>
        <v>0</v>
      </c>
      <c r="I29" s="19"/>
      <c r="J29" s="16" t="str">
        <f t="shared" si="7"/>
        <v>WPISZ STAWKĘ VAT W KOL. 'I'</v>
      </c>
    </row>
    <row r="30" spans="1:10" ht="45" x14ac:dyDescent="0.25">
      <c r="A30" s="11">
        <v>4</v>
      </c>
      <c r="B30" s="12" t="s">
        <v>29</v>
      </c>
      <c r="C30" s="11">
        <v>1</v>
      </c>
      <c r="D30" s="11" t="s">
        <v>12</v>
      </c>
      <c r="E30" s="13"/>
      <c r="F30" s="14"/>
      <c r="G30" s="15"/>
      <c r="H30" s="16">
        <f t="shared" si="6"/>
        <v>0</v>
      </c>
      <c r="I30" s="19"/>
      <c r="J30" s="16" t="str">
        <f t="shared" si="7"/>
        <v>WPISZ STAWKĘ VAT W KOL. 'I'</v>
      </c>
    </row>
    <row r="31" spans="1:10" ht="22.5" x14ac:dyDescent="0.25">
      <c r="A31" s="11">
        <v>5</v>
      </c>
      <c r="B31" s="12" t="s">
        <v>23</v>
      </c>
      <c r="C31" s="11">
        <v>1</v>
      </c>
      <c r="D31" s="11" t="s">
        <v>16</v>
      </c>
      <c r="E31" s="18"/>
      <c r="F31" s="14"/>
      <c r="G31" s="15"/>
      <c r="H31" s="16">
        <f t="shared" si="6"/>
        <v>0</v>
      </c>
      <c r="I31" s="19"/>
      <c r="J31" s="16" t="str">
        <f t="shared" si="7"/>
        <v>WPISZ STAWKĘ VAT W KOL. 'I'</v>
      </c>
    </row>
    <row r="32" spans="1:10" ht="22.5" x14ac:dyDescent="0.25">
      <c r="A32" s="11">
        <v>6</v>
      </c>
      <c r="B32" s="12" t="s">
        <v>17</v>
      </c>
      <c r="C32" s="11">
        <v>1</v>
      </c>
      <c r="D32" s="11" t="s">
        <v>12</v>
      </c>
      <c r="E32" s="18"/>
      <c r="F32" s="14"/>
      <c r="G32" s="15"/>
      <c r="H32" s="16">
        <f t="shared" si="6"/>
        <v>0</v>
      </c>
      <c r="I32" s="19"/>
      <c r="J32" s="16" t="str">
        <f t="shared" si="7"/>
        <v>WPISZ STAWKĘ VAT W KOL. 'I'</v>
      </c>
    </row>
    <row r="33" spans="1:10" ht="22.5" x14ac:dyDescent="0.25">
      <c r="A33" s="11">
        <v>7</v>
      </c>
      <c r="B33" s="12" t="s">
        <v>18</v>
      </c>
      <c r="C33" s="11">
        <v>1</v>
      </c>
      <c r="D33" s="11" t="s">
        <v>16</v>
      </c>
      <c r="E33" s="18"/>
      <c r="F33" s="14"/>
      <c r="G33" s="15"/>
      <c r="H33" s="16">
        <f t="shared" si="6"/>
        <v>0</v>
      </c>
      <c r="I33" s="19"/>
      <c r="J33" s="16" t="str">
        <f t="shared" si="7"/>
        <v>WPISZ STAWKĘ VAT W KOL. 'I'</v>
      </c>
    </row>
    <row r="34" spans="1:10" x14ac:dyDescent="0.25">
      <c r="A34" s="7"/>
      <c r="B34" s="8" t="s">
        <v>30</v>
      </c>
      <c r="C34" s="7"/>
      <c r="D34" s="7"/>
      <c r="E34" s="7"/>
      <c r="F34" s="9"/>
      <c r="G34" s="10"/>
      <c r="H34" s="10"/>
      <c r="I34" s="10"/>
      <c r="J34" s="10"/>
    </row>
    <row r="35" spans="1:10" ht="67.5" x14ac:dyDescent="0.25">
      <c r="A35" s="11">
        <v>1</v>
      </c>
      <c r="B35" s="12" t="s">
        <v>27</v>
      </c>
      <c r="C35" s="11">
        <v>1</v>
      </c>
      <c r="D35" s="11" t="s">
        <v>12</v>
      </c>
      <c r="E35" s="13"/>
      <c r="F35" s="14"/>
      <c r="G35" s="15"/>
      <c r="H35" s="16">
        <f>ROUND((G35*C35),2)</f>
        <v>0</v>
      </c>
      <c r="I35" s="19"/>
      <c r="J35" s="16" t="str">
        <f>IF(ISBLANK(I35),"WPISZ STAWKĘ VAT W KOL. 'I'",(ROUND((H35+H35*I35),2)))</f>
        <v>WPISZ STAWKĘ VAT W KOL. 'I'</v>
      </c>
    </row>
    <row r="36" spans="1:10" ht="101.25" x14ac:dyDescent="0.25">
      <c r="A36" s="11">
        <v>2</v>
      </c>
      <c r="B36" s="12" t="s">
        <v>13</v>
      </c>
      <c r="C36" s="11">
        <v>1</v>
      </c>
      <c r="D36" s="11" t="s">
        <v>12</v>
      </c>
      <c r="E36" s="13"/>
      <c r="F36" s="14"/>
      <c r="G36" s="15"/>
      <c r="H36" s="16">
        <f>ROUND((G36*C36),2)</f>
        <v>0</v>
      </c>
      <c r="I36" s="19"/>
      <c r="J36" s="16" t="str">
        <f>IF(ISBLANK(I36),"WPISZ STAWKĘ VAT W KOL. 'I'",(ROUND((H36+H36*I36),2)))</f>
        <v>WPISZ STAWKĘ VAT W KOL. 'I'</v>
      </c>
    </row>
    <row r="37" spans="1:10" ht="22.5" x14ac:dyDescent="0.25">
      <c r="A37" s="11">
        <v>3</v>
      </c>
      <c r="B37" s="12" t="s">
        <v>31</v>
      </c>
      <c r="C37" s="11">
        <v>1</v>
      </c>
      <c r="D37" s="11" t="s">
        <v>16</v>
      </c>
      <c r="E37" s="18"/>
      <c r="F37" s="14"/>
      <c r="G37" s="15"/>
      <c r="H37" s="16">
        <f>ROUND((G37*C37),2)</f>
        <v>0</v>
      </c>
      <c r="I37" s="19"/>
      <c r="J37" s="16" t="str">
        <f>IF(ISBLANK(I37),"WPISZ STAWKĘ VAT W KOL. 'I'",(ROUND((H37+H37*I37),2)))</f>
        <v>WPISZ STAWKĘ VAT W KOL. 'I'</v>
      </c>
    </row>
    <row r="38" spans="1:10" ht="22.5" x14ac:dyDescent="0.25">
      <c r="A38" s="11">
        <v>4</v>
      </c>
      <c r="B38" s="12" t="s">
        <v>17</v>
      </c>
      <c r="C38" s="11">
        <v>1</v>
      </c>
      <c r="D38" s="11" t="s">
        <v>12</v>
      </c>
      <c r="E38" s="18"/>
      <c r="F38" s="14"/>
      <c r="G38" s="15"/>
      <c r="H38" s="16">
        <f>ROUND((G38*C38),2)</f>
        <v>0</v>
      </c>
      <c r="I38" s="19"/>
      <c r="J38" s="16" t="str">
        <f>IF(ISBLANK(I38),"WPISZ STAWKĘ VAT W KOL. 'I'",(ROUND((H38+H38*I38),2)))</f>
        <v>WPISZ STAWKĘ VAT W KOL. 'I'</v>
      </c>
    </row>
    <row r="39" spans="1:10" ht="22.5" x14ac:dyDescent="0.25">
      <c r="A39" s="11">
        <v>5</v>
      </c>
      <c r="B39" s="12" t="s">
        <v>18</v>
      </c>
      <c r="C39" s="11">
        <v>1</v>
      </c>
      <c r="D39" s="11" t="s">
        <v>16</v>
      </c>
      <c r="E39" s="18"/>
      <c r="F39" s="14"/>
      <c r="G39" s="15"/>
      <c r="H39" s="16">
        <f>ROUND((G39*C39),2)</f>
        <v>0</v>
      </c>
      <c r="I39" s="19"/>
      <c r="J39" s="16" t="str">
        <f>IF(ISBLANK(I39),"WPISZ STAWKĘ VAT W KOL. 'I'",(ROUND((H39+H39*I39),2)))</f>
        <v>WPISZ STAWKĘ VAT W KOL. 'I'</v>
      </c>
    </row>
    <row r="40" spans="1:10" x14ac:dyDescent="0.25">
      <c r="A40" s="7"/>
      <c r="B40" s="8" t="s">
        <v>32</v>
      </c>
      <c r="C40" s="7"/>
      <c r="D40" s="7"/>
      <c r="E40" s="7"/>
      <c r="F40" s="9"/>
      <c r="G40" s="10"/>
      <c r="H40" s="10"/>
      <c r="I40" s="10"/>
      <c r="J40" s="10"/>
    </row>
    <row r="41" spans="1:10" ht="22.5" x14ac:dyDescent="0.25">
      <c r="A41" s="11">
        <v>1</v>
      </c>
      <c r="B41" s="12" t="s">
        <v>33</v>
      </c>
      <c r="C41" s="11">
        <v>1</v>
      </c>
      <c r="D41" s="11" t="s">
        <v>16</v>
      </c>
      <c r="E41" s="18"/>
      <c r="F41" s="14"/>
      <c r="G41" s="15"/>
      <c r="H41" s="16">
        <f>ROUND((G41*C41),2)</f>
        <v>0</v>
      </c>
      <c r="I41" s="19"/>
      <c r="J41" s="16" t="str">
        <f>IF(ISBLANK(I41),"WPISZ STAWKĘ VAT W KOL. 'I'",(ROUND((H41+H41*I41),2)))</f>
        <v>WPISZ STAWKĘ VAT W KOL. 'I'</v>
      </c>
    </row>
    <row r="42" spans="1:10" ht="22.5" x14ac:dyDescent="0.25">
      <c r="A42" s="11">
        <v>2</v>
      </c>
      <c r="B42" s="12" t="s">
        <v>34</v>
      </c>
      <c r="C42" s="11">
        <v>1</v>
      </c>
      <c r="D42" s="11" t="s">
        <v>16</v>
      </c>
      <c r="E42" s="18"/>
      <c r="F42" s="14"/>
      <c r="G42" s="15"/>
      <c r="H42" s="16">
        <f>ROUND((G42*C42),2)</f>
        <v>0</v>
      </c>
      <c r="I42" s="19"/>
      <c r="J42" s="16" t="str">
        <f>IF(ISBLANK(I42),"WPISZ STAWKĘ VAT W KOL. 'I'",(ROUND((H42+H42*I42),2)))</f>
        <v>WPISZ STAWKĘ VAT W KOL. 'I'</v>
      </c>
    </row>
    <row r="43" spans="1:10" ht="22.5" x14ac:dyDescent="0.25">
      <c r="A43" s="11">
        <v>3</v>
      </c>
      <c r="B43" s="12" t="s">
        <v>35</v>
      </c>
      <c r="C43" s="11">
        <v>1</v>
      </c>
      <c r="D43" s="11" t="s">
        <v>16</v>
      </c>
      <c r="E43" s="18"/>
      <c r="F43" s="14"/>
      <c r="G43" s="15"/>
      <c r="H43" s="16">
        <f>ROUND((G43*C43),2)</f>
        <v>0</v>
      </c>
      <c r="I43" s="19"/>
      <c r="J43" s="16" t="str">
        <f>IF(ISBLANK(I43),"WPISZ STAWKĘ VAT W KOL. 'I'",(ROUND((H43+H43*I43),2)))</f>
        <v>WPISZ STAWKĘ VAT W KOL. 'I'</v>
      </c>
    </row>
    <row r="44" spans="1:10" ht="22.5" x14ac:dyDescent="0.25">
      <c r="A44" s="11">
        <v>4</v>
      </c>
      <c r="B44" s="12" t="s">
        <v>36</v>
      </c>
      <c r="C44" s="11">
        <v>1</v>
      </c>
      <c r="D44" s="11" t="s">
        <v>16</v>
      </c>
      <c r="E44" s="18"/>
      <c r="F44" s="14"/>
      <c r="G44" s="15"/>
      <c r="H44" s="16">
        <f>ROUND((G44*C44),2)</f>
        <v>0</v>
      </c>
      <c r="I44" s="19"/>
      <c r="J44" s="16" t="str">
        <f>IF(ISBLANK(I44),"WPISZ STAWKĘ VAT W KOL. 'I'",(ROUND((H44+H44*I44),2)))</f>
        <v>WPISZ STAWKĘ VAT W KOL. 'I'</v>
      </c>
    </row>
    <row r="45" spans="1:10" ht="22.5" x14ac:dyDescent="0.25">
      <c r="A45" s="11">
        <v>5</v>
      </c>
      <c r="B45" s="12" t="s">
        <v>37</v>
      </c>
      <c r="C45" s="11">
        <v>1</v>
      </c>
      <c r="D45" s="11" t="s">
        <v>16</v>
      </c>
      <c r="E45" s="18"/>
      <c r="F45" s="14"/>
      <c r="G45" s="15"/>
      <c r="H45" s="16">
        <f>ROUND((G45*C45),2)</f>
        <v>0</v>
      </c>
      <c r="I45" s="19"/>
      <c r="J45" s="16" t="str">
        <f>IF(ISBLANK(I45),"WPISZ STAWKĘ VAT W KOL. 'I'",(ROUND((H45+H45*I45),2)))</f>
        <v>WPISZ STAWKĘ VAT W KOL. 'I'</v>
      </c>
    </row>
    <row r="47" spans="1:10" x14ac:dyDescent="0.25">
      <c r="E47" s="20" t="s">
        <v>38</v>
      </c>
      <c r="F47" s="21"/>
      <c r="G47" s="22"/>
      <c r="H47" s="23">
        <f>SUM(H5:H45)</f>
        <v>0</v>
      </c>
      <c r="I47" s="22"/>
      <c r="J47" s="23">
        <f>SUM(J5:J45)</f>
        <v>0</v>
      </c>
    </row>
    <row r="50" spans="1:10" x14ac:dyDescent="0.25">
      <c r="A50" s="26" t="s">
        <v>39</v>
      </c>
      <c r="B50" s="26"/>
      <c r="C50" s="26"/>
      <c r="D50" s="26"/>
      <c r="E50" s="26"/>
      <c r="F50" s="26"/>
      <c r="G50" s="26"/>
      <c r="H50" s="26"/>
      <c r="I50" s="26"/>
      <c r="J50" s="26"/>
    </row>
    <row r="51" spans="1:10" x14ac:dyDescent="0.25">
      <c r="A51" s="26" t="s">
        <v>40</v>
      </c>
      <c r="B51" s="26"/>
      <c r="C51" s="26"/>
      <c r="D51" s="26"/>
      <c r="E51" s="26"/>
      <c r="F51" s="26"/>
      <c r="G51" s="26"/>
      <c r="H51" s="26"/>
      <c r="I51" s="26"/>
      <c r="J51" s="26"/>
    </row>
    <row r="52" spans="1:10" x14ac:dyDescent="0.25">
      <c r="A52" s="26"/>
      <c r="B52" s="26"/>
      <c r="C52" s="26"/>
      <c r="D52" s="26"/>
      <c r="E52" s="26"/>
      <c r="F52" s="26"/>
      <c r="G52" s="26"/>
      <c r="H52" s="26"/>
      <c r="I52" s="26"/>
      <c r="J52" s="26"/>
    </row>
    <row r="53" spans="1:10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</row>
    <row r="56" spans="1:10" ht="12.75" customHeight="1" x14ac:dyDescent="0.25"/>
    <row r="57" spans="1:10" ht="27" customHeight="1" x14ac:dyDescent="0.25">
      <c r="H57" s="25" t="s">
        <v>41</v>
      </c>
      <c r="I57" s="25"/>
      <c r="J57" s="25"/>
    </row>
  </sheetData>
  <mergeCells count="6">
    <mergeCell ref="A2:J2"/>
    <mergeCell ref="A53:J53"/>
    <mergeCell ref="H57:J57"/>
    <mergeCell ref="A50:J50"/>
    <mergeCell ref="A51:J51"/>
    <mergeCell ref="A52:J52"/>
  </mergeCells>
  <pageMargins left="0.23611111111111099" right="0.23611111111111099" top="0.74791666666666701" bottom="0.74791666666666701" header="0.511811023622047" footer="0.511811023622047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Załącznik nr 1 do oferty</vt:lpstr>
      <vt:lpstr>'Załącznik nr 1 do oferty'!Obszar_wydruku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Łukasz Domurat</cp:lastModifiedBy>
  <cp:revision>2</cp:revision>
  <cp:lastPrinted>2026-02-19T09:22:37Z</cp:lastPrinted>
  <dcterms:created xsi:type="dcterms:W3CDTF">2015-06-05T18:19:34Z</dcterms:created>
  <dcterms:modified xsi:type="dcterms:W3CDTF">2026-02-19T09:22:43Z</dcterms:modified>
  <dc:language>pl-PL</dc:language>
</cp:coreProperties>
</file>