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lem\postepowania\DUŻE 2026\26-02DR Sprzątanie ROM III - rok\do publikacji\pdf\"/>
    </mc:Choice>
  </mc:AlternateContent>
  <xr:revisionPtr revIDLastSave="0" documentId="13_ncr:1_{64090EFF-7249-496A-83B9-6F8DED11B75F}" xr6:coauthVersionLast="47" xr6:coauthVersionMax="47" xr10:uidLastSave="{00000000-0000-0000-0000-000000000000}"/>
  <workbookProtection workbookAlgorithmName="SHA-512" workbookHashValue="HVvg8wwqNTBaWkzdwyFmOzPi3VitgKz+kZ9GwzL1uvNaqC0mKw8Jg0RKMjJ/lMIx3igjc7FKW+3yfAZDMNvn/Q==" workbookSaltValue="AZQGx8POeym2DDiz4Njf/w==" workbookSpinCount="100000" lockStructure="1"/>
  <bookViews>
    <workbookView xWindow="-108" yWindow="-108" windowWidth="23256" windowHeight="12456" xr2:uid="{45EE9492-E7FC-414F-AA65-6CDB598327EF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/>
  <c r="E15" i="1" s="1"/>
  <c r="C23" i="1"/>
  <c r="E23" i="1" s="1"/>
  <c r="C22" i="1"/>
  <c r="E22" i="1" s="1"/>
  <c r="C18" i="1"/>
  <c r="E18" i="1" s="1"/>
  <c r="C17" i="1"/>
  <c r="E17" i="1" s="1"/>
  <c r="C16" i="1"/>
  <c r="E16" i="1" s="1"/>
  <c r="F23" i="1" l="1"/>
  <c r="I23" i="1" s="1"/>
  <c r="H23" i="1"/>
  <c r="H15" i="1"/>
  <c r="F15" i="1"/>
  <c r="I15" i="1" s="1"/>
  <c r="H17" i="1"/>
  <c r="F17" i="1"/>
  <c r="I17" i="1" s="1"/>
  <c r="H16" i="1"/>
  <c r="H22" i="1"/>
  <c r="F16" i="1"/>
  <c r="I16" i="1" s="1"/>
  <c r="F22" i="1"/>
  <c r="I22" i="1" s="1"/>
  <c r="H18" i="1"/>
  <c r="F18" i="1"/>
  <c r="I18" i="1" s="1"/>
  <c r="I24" i="1" l="1"/>
  <c r="C27" i="1" s="1"/>
  <c r="H24" i="1"/>
  <c r="B27" i="1" s="1"/>
  <c r="I19" i="1"/>
  <c r="C26" i="1" s="1"/>
  <c r="H19" i="1"/>
  <c r="B26" i="1" s="1"/>
  <c r="J23" i="1"/>
  <c r="J22" i="1"/>
  <c r="G22" i="1"/>
  <c r="G17" i="1"/>
  <c r="J15" i="1"/>
  <c r="J16" i="1"/>
  <c r="G16" i="1"/>
  <c r="J17" i="1"/>
  <c r="G15" i="1"/>
  <c r="G23" i="1"/>
  <c r="G18" i="1"/>
  <c r="J18" i="1"/>
  <c r="J24" i="1" l="1"/>
  <c r="D27" i="1" s="1"/>
  <c r="B28" i="1"/>
  <c r="C28" i="1"/>
  <c r="J19" i="1"/>
  <c r="D26" i="1" s="1"/>
  <c r="D28" i="1" l="1"/>
</calcChain>
</file>

<file path=xl/sharedStrings.xml><?xml version="1.0" encoding="utf-8"?>
<sst xmlns="http://schemas.openxmlformats.org/spreadsheetml/2006/main" count="48" uniqueCount="30">
  <si>
    <r>
      <t xml:space="preserve">Znak postępowania: </t>
    </r>
    <r>
      <rPr>
        <b/>
        <sz val="11"/>
        <color theme="1"/>
        <rFont val="Calibri"/>
        <family val="2"/>
        <charset val="238"/>
      </rPr>
      <t>ZGM.NZP.2422.02.2026.MS</t>
    </r>
  </si>
  <si>
    <t>CZĘŚĆ I</t>
  </si>
  <si>
    <t>CZĘŚĆ II</t>
  </si>
  <si>
    <t>stawka za usługę netto 1 m2</t>
  </si>
  <si>
    <t>koszenie wraz z grabieniem i wywozem</t>
  </si>
  <si>
    <t>Zamiatanie chodników</t>
  </si>
  <si>
    <t>Grabienie terenu zielonego z wywozem</t>
  </si>
  <si>
    <t>Odśnieżanie</t>
  </si>
  <si>
    <t>Kompleksowe sprzątanie placu zabaw</t>
  </si>
  <si>
    <t>koszenie z grabieniem</t>
  </si>
  <si>
    <t xml:space="preserve">Grabienie terenu </t>
  </si>
  <si>
    <t>plac zabaw</t>
  </si>
  <si>
    <t>powierzchnia</t>
  </si>
  <si>
    <t>ilość cykli</t>
  </si>
  <si>
    <t>Vat 1 usługa</t>
  </si>
  <si>
    <t>wartość netto</t>
  </si>
  <si>
    <t>wartość Vat</t>
  </si>
  <si>
    <t>Wartość brutto</t>
  </si>
  <si>
    <t>stawka Vat</t>
  </si>
  <si>
    <t>koszenie Łaskowice</t>
  </si>
  <si>
    <t>wartość brutto</t>
  </si>
  <si>
    <t>RAZEM</t>
  </si>
  <si>
    <t>Składamy ofertę na:</t>
  </si>
  <si>
    <t>[ % ]</t>
  </si>
  <si>
    <t>[ zł ]</t>
  </si>
  <si>
    <r>
      <t>stawka za 1m</t>
    </r>
    <r>
      <rPr>
        <vertAlign val="superscript"/>
        <sz val="11"/>
        <color theme="1"/>
        <rFont val="Aptos Narrow"/>
        <family val="2"/>
        <scheme val="minor"/>
      </rPr>
      <t>2</t>
    </r>
  </si>
  <si>
    <t>cena netto 1 usługa</t>
  </si>
  <si>
    <t>cena brutto 1 usługa</t>
  </si>
  <si>
    <t>Załącznik nr 7.1 do SWZ</t>
  </si>
  <si>
    <t>Formularz Cenowy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</si>
</sst>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6"/>
      <color rgb="FF000000"/>
      <name val="Calibri"/>
      <family val="2"/>
      <charset val="238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  <font>
      <sz val="11"/>
      <color theme="0" tint="-4.9989318521683403E-2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0" borderId="2" xfId="0" applyBorder="1" applyProtection="1">
      <protection locked="0"/>
    </xf>
    <xf numFmtId="9" fontId="0" fillId="0" borderId="2" xfId="2" applyFont="1" applyBorder="1" applyProtection="1">
      <protection locked="0"/>
    </xf>
    <xf numFmtId="0" fontId="0" fillId="3" borderId="0" xfId="0" applyFill="1"/>
    <xf numFmtId="0" fontId="6" fillId="3" borderId="0" xfId="0" applyFont="1" applyFill="1"/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wrapText="1"/>
    </xf>
    <xf numFmtId="0" fontId="0" fillId="3" borderId="2" xfId="0" applyFill="1" applyBorder="1"/>
    <xf numFmtId="4" fontId="0" fillId="3" borderId="2" xfId="0" applyNumberFormat="1" applyFill="1" applyBorder="1"/>
    <xf numFmtId="44" fontId="0" fillId="3" borderId="2" xfId="1" applyFont="1" applyFill="1" applyBorder="1" applyAlignment="1" applyProtection="1"/>
    <xf numFmtId="44" fontId="0" fillId="3" borderId="2" xfId="1" applyFont="1" applyFill="1" applyBorder="1" applyProtection="1"/>
    <xf numFmtId="2" fontId="0" fillId="3" borderId="0" xfId="0" applyNumberFormat="1" applyFill="1"/>
    <xf numFmtId="44" fontId="0" fillId="3" borderId="0" xfId="1" applyFont="1" applyFill="1" applyProtection="1"/>
    <xf numFmtId="0" fontId="0" fillId="3" borderId="2" xfId="0" applyFill="1" applyBorder="1" applyAlignment="1">
      <alignment horizontal="left" vertical="center"/>
    </xf>
    <xf numFmtId="0" fontId="0" fillId="3" borderId="6" xfId="0" applyFill="1" applyBorder="1" applyAlignment="1">
      <alignment vertical="center" wrapText="1"/>
    </xf>
    <xf numFmtId="44" fontId="0" fillId="3" borderId="2" xfId="1" applyFont="1" applyFill="1" applyBorder="1" applyAlignment="1" applyProtection="1">
      <alignment horizontal="left" vertical="center"/>
    </xf>
    <xf numFmtId="44" fontId="0" fillId="3" borderId="6" xfId="1" applyFont="1" applyFill="1" applyBorder="1" applyAlignment="1" applyProtection="1">
      <alignment vertical="center"/>
    </xf>
    <xf numFmtId="44" fontId="5" fillId="3" borderId="2" xfId="1" applyFont="1" applyFill="1" applyBorder="1" applyAlignment="1" applyProtection="1">
      <alignment horizontal="right" vertical="center"/>
    </xf>
    <xf numFmtId="44" fontId="5" fillId="3" borderId="2" xfId="1" applyFont="1" applyFill="1" applyBorder="1" applyAlignment="1" applyProtection="1">
      <alignment horizontal="left" vertical="center"/>
    </xf>
    <xf numFmtId="44" fontId="5" fillId="3" borderId="6" xfId="1" applyFont="1" applyFill="1" applyBorder="1" applyAlignment="1" applyProtection="1">
      <alignment vertical="center"/>
    </xf>
    <xf numFmtId="0" fontId="5" fillId="3" borderId="3" xfId="0" applyFont="1" applyFill="1" applyBorder="1"/>
    <xf numFmtId="0" fontId="5" fillId="3" borderId="4" xfId="0" applyFont="1" applyFill="1" applyBorder="1"/>
    <xf numFmtId="0" fontId="5" fillId="3" borderId="5" xfId="0" applyFont="1" applyFill="1" applyBorder="1"/>
    <xf numFmtId="0" fontId="8" fillId="3" borderId="2" xfId="0" applyFont="1" applyFill="1" applyBorder="1"/>
    <xf numFmtId="0" fontId="7" fillId="3" borderId="2" xfId="0" applyFont="1" applyFill="1" applyBorder="1" applyAlignment="1">
      <alignment horizontal="center" vertical="center"/>
    </xf>
    <xf numFmtId="0" fontId="5" fillId="3" borderId="0" xfId="0" applyFont="1" applyFill="1"/>
    <xf numFmtId="0" fontId="10" fillId="3" borderId="0" xfId="0" applyFont="1" applyFill="1" applyProtection="1">
      <protection locked="0" hidden="1"/>
    </xf>
    <xf numFmtId="44" fontId="0" fillId="3" borderId="3" xfId="1" applyFont="1" applyFill="1" applyBorder="1" applyAlignment="1" applyProtection="1">
      <alignment vertical="center"/>
    </xf>
    <xf numFmtId="44" fontId="0" fillId="3" borderId="5" xfId="1" applyFont="1" applyFill="1" applyBorder="1" applyAlignment="1" applyProtection="1">
      <alignment vertical="center"/>
    </xf>
    <xf numFmtId="44" fontId="5" fillId="3" borderId="3" xfId="1" applyFont="1" applyFill="1" applyBorder="1" applyAlignment="1" applyProtection="1">
      <alignment vertical="center"/>
    </xf>
    <xf numFmtId="44" fontId="5" fillId="3" borderId="5" xfId="1" applyFont="1" applyFill="1" applyBorder="1" applyAlignment="1" applyProtection="1">
      <alignment vertical="center"/>
    </xf>
    <xf numFmtId="0" fontId="3" fillId="3" borderId="0" xfId="0" applyFont="1" applyFill="1" applyAlignment="1">
      <alignment horizontal="right" vertical="center" wrapText="1"/>
    </xf>
    <xf numFmtId="0" fontId="2" fillId="3" borderId="0" xfId="0" applyFont="1" applyFill="1" applyAlignment="1">
      <alignment horizontal="left" vertical="center" wrapText="1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5" fillId="3" borderId="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0" fillId="3" borderId="3" xfId="0" applyFill="1" applyBorder="1" applyAlignment="1">
      <alignment vertical="center" wrapText="1"/>
    </xf>
    <xf numFmtId="0" fontId="0" fillId="3" borderId="5" xfId="0" applyFill="1" applyBorder="1" applyAlignment="1">
      <alignment vertical="center" wrapText="1"/>
    </xf>
  </cellXfs>
  <cellStyles count="3">
    <cellStyle name="Normalny" xfId="0" builtinId="0"/>
    <cellStyle name="Procentowy" xfId="2" builtinId="5"/>
    <cellStyle name="Walutowy" xfId="1" builtinId="4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D$4" noThreeD="1"/>
</file>

<file path=xl/ctrlProps/ctrlProp2.xml><?xml version="1.0" encoding="utf-8"?>
<formControlPr xmlns="http://schemas.microsoft.com/office/spreadsheetml/2009/9/main" objectType="CheckBox" fmlaLink="$D$5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868680</xdr:colOff>
          <xdr:row>2</xdr:row>
          <xdr:rowOff>167640</xdr:rowOff>
        </xdr:from>
        <xdr:to>
          <xdr:col>1</xdr:col>
          <xdr:colOff>1112520</xdr:colOff>
          <xdr:row>4</xdr:row>
          <xdr:rowOff>53340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>
              <a:noFill/>
            </a:ln>
            <a:extLst>
              <a:ext uri="{91240B29-F687-4F45-9708-019B960494DF}">
                <a14:hiddenLine w="127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868680</xdr:colOff>
          <xdr:row>4</xdr:row>
          <xdr:rowOff>53340</xdr:rowOff>
        </xdr:from>
        <xdr:to>
          <xdr:col>1</xdr:col>
          <xdr:colOff>1112520</xdr:colOff>
          <xdr:row>5</xdr:row>
          <xdr:rowOff>45720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905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4CC709-DDE7-47B8-B755-13A35B3A5132}">
  <dimension ref="A1:J29"/>
  <sheetViews>
    <sheetView tabSelected="1" workbookViewId="0">
      <selection activeCell="A28" sqref="A28"/>
    </sheetView>
  </sheetViews>
  <sheetFormatPr defaultRowHeight="14.4" x14ac:dyDescent="0.3"/>
  <cols>
    <col min="1" max="1" width="20.77734375" customWidth="1"/>
    <col min="2" max="2" width="17.109375" customWidth="1"/>
    <col min="3" max="3" width="15.33203125" bestFit="1" customWidth="1"/>
    <col min="4" max="4" width="9" customWidth="1"/>
    <col min="5" max="5" width="11.77734375" bestFit="1" customWidth="1"/>
    <col min="6" max="6" width="10.77734375" bestFit="1" customWidth="1"/>
    <col min="7" max="7" width="11.77734375" bestFit="1" customWidth="1"/>
    <col min="8" max="8" width="12.77734375" bestFit="1" customWidth="1"/>
    <col min="9" max="9" width="13.109375" customWidth="1"/>
    <col min="10" max="10" width="12.77734375" bestFit="1" customWidth="1"/>
    <col min="15" max="15" width="13.88671875" customWidth="1"/>
  </cols>
  <sheetData>
    <row r="1" spans="1:10" ht="24" customHeight="1" x14ac:dyDescent="0.3">
      <c r="A1" s="32" t="s">
        <v>0</v>
      </c>
      <c r="B1" s="32"/>
      <c r="C1" s="32"/>
      <c r="D1" s="3"/>
      <c r="E1" s="3"/>
      <c r="F1" s="3"/>
      <c r="G1" s="3"/>
      <c r="H1" s="3"/>
      <c r="I1" s="31" t="s">
        <v>28</v>
      </c>
      <c r="J1" s="31"/>
    </row>
    <row r="2" spans="1:10" ht="28.8" customHeight="1" x14ac:dyDescent="0.3">
      <c r="A2" s="36" t="s">
        <v>29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x14ac:dyDescent="0.3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ht="18" x14ac:dyDescent="0.35">
      <c r="A4" s="25" t="s">
        <v>22</v>
      </c>
      <c r="B4" s="3"/>
      <c r="C4" s="4" t="s">
        <v>2</v>
      </c>
      <c r="D4" s="26" t="b">
        <v>0</v>
      </c>
      <c r="E4" s="41" t="s">
        <v>3</v>
      </c>
      <c r="F4" s="42"/>
      <c r="G4" s="42"/>
      <c r="H4" s="42"/>
      <c r="I4" s="43"/>
      <c r="J4" s="23" t="s">
        <v>18</v>
      </c>
    </row>
    <row r="5" spans="1:10" ht="18" x14ac:dyDescent="0.35">
      <c r="A5" s="3"/>
      <c r="B5" s="3"/>
      <c r="C5" s="4" t="s">
        <v>1</v>
      </c>
      <c r="D5" s="26" t="b">
        <v>0</v>
      </c>
      <c r="E5" s="20"/>
      <c r="F5" s="21"/>
      <c r="G5" s="21"/>
      <c r="H5" s="22"/>
      <c r="I5" s="24" t="s">
        <v>24</v>
      </c>
      <c r="J5" s="24" t="s">
        <v>23</v>
      </c>
    </row>
    <row r="6" spans="1:10" x14ac:dyDescent="0.3">
      <c r="A6" s="3"/>
      <c r="B6" s="3"/>
      <c r="C6" s="3"/>
      <c r="D6" s="3"/>
      <c r="E6" s="38" t="s">
        <v>4</v>
      </c>
      <c r="F6" s="39"/>
      <c r="G6" s="39"/>
      <c r="H6" s="40"/>
      <c r="I6" s="1"/>
      <c r="J6" s="2"/>
    </row>
    <row r="7" spans="1:10" x14ac:dyDescent="0.3">
      <c r="A7" s="3"/>
      <c r="B7" s="3"/>
      <c r="C7" s="3"/>
      <c r="D7" s="3"/>
      <c r="E7" s="38" t="s">
        <v>5</v>
      </c>
      <c r="F7" s="39"/>
      <c r="G7" s="39"/>
      <c r="H7" s="40"/>
      <c r="I7" s="1"/>
      <c r="J7" s="2"/>
    </row>
    <row r="8" spans="1:10" ht="15" customHeight="1" x14ac:dyDescent="0.35">
      <c r="A8" s="25"/>
      <c r="B8" s="3"/>
      <c r="C8" s="3"/>
      <c r="D8" s="3"/>
      <c r="E8" s="38" t="s">
        <v>6</v>
      </c>
      <c r="F8" s="39"/>
      <c r="G8" s="39"/>
      <c r="H8" s="40"/>
      <c r="I8" s="1"/>
      <c r="J8" s="2"/>
    </row>
    <row r="9" spans="1:10" x14ac:dyDescent="0.3">
      <c r="A9" s="3"/>
      <c r="B9" s="3"/>
      <c r="C9" s="3"/>
      <c r="D9" s="3"/>
      <c r="E9" s="38" t="s">
        <v>7</v>
      </c>
      <c r="F9" s="39"/>
      <c r="G9" s="39"/>
      <c r="H9" s="40"/>
      <c r="I9" s="1"/>
      <c r="J9" s="2"/>
    </row>
    <row r="10" spans="1:10" x14ac:dyDescent="0.3">
      <c r="A10" s="3"/>
      <c r="B10" s="3"/>
      <c r="C10" s="3"/>
      <c r="D10" s="3"/>
      <c r="E10" s="38" t="s">
        <v>8</v>
      </c>
      <c r="F10" s="39"/>
      <c r="G10" s="39"/>
      <c r="H10" s="40"/>
      <c r="I10" s="1"/>
      <c r="J10" s="2"/>
    </row>
    <row r="11" spans="1:10" x14ac:dyDescent="0.3">
      <c r="A11" s="3"/>
      <c r="B11" s="3"/>
      <c r="C11" s="3"/>
      <c r="D11" s="3"/>
      <c r="E11" s="33" t="s">
        <v>19</v>
      </c>
      <c r="F11" s="34"/>
      <c r="G11" s="34"/>
      <c r="H11" s="35"/>
      <c r="I11" s="1"/>
      <c r="J11" s="2"/>
    </row>
    <row r="12" spans="1:10" x14ac:dyDescent="0.3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.6" x14ac:dyDescent="0.3">
      <c r="A13" s="4" t="s">
        <v>2</v>
      </c>
      <c r="B13" s="3"/>
      <c r="C13" s="3"/>
      <c r="D13" s="3"/>
      <c r="E13" s="3"/>
      <c r="F13" s="3"/>
      <c r="G13" s="3"/>
      <c r="H13" s="3"/>
      <c r="I13" s="3"/>
      <c r="J13" s="3"/>
    </row>
    <row r="14" spans="1:10" ht="28.2" customHeight="1" x14ac:dyDescent="0.3">
      <c r="A14" s="5"/>
      <c r="B14" s="6" t="s">
        <v>12</v>
      </c>
      <c r="C14" s="6" t="s">
        <v>25</v>
      </c>
      <c r="D14" s="6" t="s">
        <v>13</v>
      </c>
      <c r="E14" s="6" t="s">
        <v>26</v>
      </c>
      <c r="F14" s="6" t="s">
        <v>14</v>
      </c>
      <c r="G14" s="6" t="s">
        <v>27</v>
      </c>
      <c r="H14" s="6" t="s">
        <v>15</v>
      </c>
      <c r="I14" s="6" t="s">
        <v>16</v>
      </c>
      <c r="J14" s="6" t="s">
        <v>17</v>
      </c>
    </row>
    <row r="15" spans="1:10" x14ac:dyDescent="0.3">
      <c r="A15" s="7" t="s">
        <v>9</v>
      </c>
      <c r="B15" s="8">
        <v>65262.86</v>
      </c>
      <c r="C15" s="9" t="str">
        <f>IF($D$4=TRUE,I6,"0")</f>
        <v>0</v>
      </c>
      <c r="D15" s="7">
        <v>4</v>
      </c>
      <c r="E15" s="10">
        <f>B15*C15</f>
        <v>0</v>
      </c>
      <c r="F15" s="10">
        <f>E15*J6</f>
        <v>0</v>
      </c>
      <c r="G15" s="10">
        <f>E15+F15</f>
        <v>0</v>
      </c>
      <c r="H15" s="10">
        <f>E15*D15</f>
        <v>0</v>
      </c>
      <c r="I15" s="10">
        <f>F15*D15</f>
        <v>0</v>
      </c>
      <c r="J15" s="10">
        <f>H15+I15</f>
        <v>0</v>
      </c>
    </row>
    <row r="16" spans="1:10" x14ac:dyDescent="0.3">
      <c r="A16" s="7" t="s">
        <v>10</v>
      </c>
      <c r="B16" s="8">
        <v>65262.86</v>
      </c>
      <c r="C16" s="9" t="str">
        <f>IF($D$4=TRUE,I8,"0")</f>
        <v>0</v>
      </c>
      <c r="D16" s="7">
        <v>4</v>
      </c>
      <c r="E16" s="10">
        <f t="shared" ref="E16:E17" si="0">B16*C16</f>
        <v>0</v>
      </c>
      <c r="F16" s="10">
        <f>E16*J8</f>
        <v>0</v>
      </c>
      <c r="G16" s="10">
        <f t="shared" ref="G16:G17" si="1">E16+F16</f>
        <v>0</v>
      </c>
      <c r="H16" s="10">
        <f t="shared" ref="H16:H17" si="2">E16*D16</f>
        <v>0</v>
      </c>
      <c r="I16" s="10">
        <f t="shared" ref="I16:I17" si="3">F16*D16</f>
        <v>0</v>
      </c>
      <c r="J16" s="10">
        <f t="shared" ref="J16:J17" si="4">H16+I16</f>
        <v>0</v>
      </c>
    </row>
    <row r="17" spans="1:10" x14ac:dyDescent="0.3">
      <c r="A17" s="7" t="s">
        <v>11</v>
      </c>
      <c r="B17" s="8">
        <v>317.95999999999998</v>
      </c>
      <c r="C17" s="9" t="str">
        <f>IF($D$4=TRUE,I10,"0")</f>
        <v>0</v>
      </c>
      <c r="D17" s="7">
        <v>11</v>
      </c>
      <c r="E17" s="10">
        <f t="shared" si="0"/>
        <v>0</v>
      </c>
      <c r="F17" s="10">
        <f>E17*J10</f>
        <v>0</v>
      </c>
      <c r="G17" s="10">
        <f t="shared" si="1"/>
        <v>0</v>
      </c>
      <c r="H17" s="10">
        <f t="shared" si="2"/>
        <v>0</v>
      </c>
      <c r="I17" s="10">
        <f t="shared" si="3"/>
        <v>0</v>
      </c>
      <c r="J17" s="10">
        <f t="shared" si="4"/>
        <v>0</v>
      </c>
    </row>
    <row r="18" spans="1:10" x14ac:dyDescent="0.3">
      <c r="A18" s="7" t="s">
        <v>19</v>
      </c>
      <c r="B18" s="8">
        <v>13000</v>
      </c>
      <c r="C18" s="9" t="str">
        <f>IF($D$4=TRUE,I11,"0")</f>
        <v>0</v>
      </c>
      <c r="D18" s="7">
        <v>3</v>
      </c>
      <c r="E18" s="10">
        <f t="shared" ref="E18" si="5">B18*C18</f>
        <v>0</v>
      </c>
      <c r="F18" s="10">
        <f>E18*J11</f>
        <v>0</v>
      </c>
      <c r="G18" s="10">
        <f t="shared" ref="G18" si="6">E18+F18</f>
        <v>0</v>
      </c>
      <c r="H18" s="10">
        <f t="shared" ref="H18" si="7">E18*D18</f>
        <v>0</v>
      </c>
      <c r="I18" s="10">
        <f t="shared" ref="I18" si="8">F18*D18</f>
        <v>0</v>
      </c>
      <c r="J18" s="10">
        <f t="shared" ref="J18" si="9">H18+I18</f>
        <v>0</v>
      </c>
    </row>
    <row r="19" spans="1:10" x14ac:dyDescent="0.3">
      <c r="A19" s="3"/>
      <c r="B19" s="11"/>
      <c r="C19" s="3"/>
      <c r="D19" s="3"/>
      <c r="E19" s="12"/>
      <c r="F19" s="12"/>
      <c r="G19" s="12"/>
      <c r="H19" s="10">
        <f>SUM(H15:H18)</f>
        <v>0</v>
      </c>
      <c r="I19" s="10">
        <f>SUM(I15:I18)</f>
        <v>0</v>
      </c>
      <c r="J19" s="10">
        <f>SUM(J15:J18)</f>
        <v>0</v>
      </c>
    </row>
    <row r="20" spans="1:10" ht="15.6" x14ac:dyDescent="0.3">
      <c r="A20" s="4" t="s">
        <v>1</v>
      </c>
      <c r="B20" s="3"/>
      <c r="C20" s="3"/>
      <c r="D20" s="3"/>
      <c r="E20" s="3"/>
      <c r="F20" s="3"/>
      <c r="G20" s="3"/>
      <c r="H20" s="3"/>
      <c r="I20" s="3"/>
      <c r="J20" s="3"/>
    </row>
    <row r="21" spans="1:10" ht="30.6" customHeight="1" x14ac:dyDescent="0.3">
      <c r="A21" s="7"/>
      <c r="B21" s="6" t="s">
        <v>12</v>
      </c>
      <c r="C21" s="6" t="s">
        <v>25</v>
      </c>
      <c r="D21" s="6" t="s">
        <v>13</v>
      </c>
      <c r="E21" s="6" t="s">
        <v>26</v>
      </c>
      <c r="F21" s="6" t="s">
        <v>14</v>
      </c>
      <c r="G21" s="6" t="s">
        <v>27</v>
      </c>
      <c r="H21" s="6" t="s">
        <v>15</v>
      </c>
      <c r="I21" s="6" t="s">
        <v>16</v>
      </c>
      <c r="J21" s="6" t="s">
        <v>17</v>
      </c>
    </row>
    <row r="22" spans="1:10" x14ac:dyDescent="0.3">
      <c r="A22" s="7" t="s">
        <v>5</v>
      </c>
      <c r="B22" s="8">
        <v>41600.42</v>
      </c>
      <c r="C22" s="9" t="str">
        <f>IF($D$5=TRUE,I7,"0")</f>
        <v>0</v>
      </c>
      <c r="D22" s="7">
        <v>15</v>
      </c>
      <c r="E22" s="10">
        <f>B22*C22</f>
        <v>0</v>
      </c>
      <c r="F22" s="10">
        <f>E22*J7</f>
        <v>0</v>
      </c>
      <c r="G22" s="10">
        <f>E22+F22</f>
        <v>0</v>
      </c>
      <c r="H22" s="10">
        <f>E22*D22</f>
        <v>0</v>
      </c>
      <c r="I22" s="10">
        <f>F22*D22</f>
        <v>0</v>
      </c>
      <c r="J22" s="10">
        <f>H22+I22</f>
        <v>0</v>
      </c>
    </row>
    <row r="23" spans="1:10" x14ac:dyDescent="0.3">
      <c r="A23" s="7" t="s">
        <v>7</v>
      </c>
      <c r="B23" s="8">
        <v>41600.42</v>
      </c>
      <c r="C23" s="9" t="str">
        <f>IF($D$5=TRUE,I9,"0")</f>
        <v>0</v>
      </c>
      <c r="D23" s="7">
        <v>1</v>
      </c>
      <c r="E23" s="10">
        <f>B23*C23</f>
        <v>0</v>
      </c>
      <c r="F23" s="10">
        <f>E23*J9</f>
        <v>0</v>
      </c>
      <c r="G23" s="10">
        <f>E23+F23</f>
        <v>0</v>
      </c>
      <c r="H23" s="10">
        <f>E23*D23</f>
        <v>0</v>
      </c>
      <c r="I23" s="10">
        <f>F23*D23</f>
        <v>0</v>
      </c>
      <c r="J23" s="10">
        <f>H23+I23</f>
        <v>0</v>
      </c>
    </row>
    <row r="24" spans="1:10" x14ac:dyDescent="0.3">
      <c r="A24" s="3"/>
      <c r="B24" s="3"/>
      <c r="C24" s="3"/>
      <c r="D24" s="3"/>
      <c r="E24" s="12"/>
      <c r="F24" s="12"/>
      <c r="G24" s="12"/>
      <c r="H24" s="10">
        <f t="shared" ref="H24:J24" si="10">SUM(H22:H23)</f>
        <v>0</v>
      </c>
      <c r="I24" s="10">
        <f>SUM(I22:I23)</f>
        <v>0</v>
      </c>
      <c r="J24" s="10">
        <f t="shared" si="10"/>
        <v>0</v>
      </c>
    </row>
    <row r="25" spans="1:10" ht="14.4" customHeight="1" x14ac:dyDescent="0.3">
      <c r="A25" s="13"/>
      <c r="B25" s="6" t="s">
        <v>15</v>
      </c>
      <c r="C25" s="6" t="s">
        <v>16</v>
      </c>
      <c r="D25" s="44" t="s">
        <v>20</v>
      </c>
      <c r="E25" s="45"/>
      <c r="F25" s="14"/>
      <c r="G25" s="3"/>
      <c r="H25" s="3"/>
      <c r="I25" s="3"/>
      <c r="J25" s="3"/>
    </row>
    <row r="26" spans="1:10" x14ac:dyDescent="0.3">
      <c r="A26" s="13" t="s">
        <v>2</v>
      </c>
      <c r="B26" s="15">
        <f>H19</f>
        <v>0</v>
      </c>
      <c r="C26" s="15">
        <f>I19</f>
        <v>0</v>
      </c>
      <c r="D26" s="27">
        <f>J19</f>
        <v>0</v>
      </c>
      <c r="E26" s="28"/>
      <c r="F26" s="16"/>
      <c r="G26" s="3"/>
      <c r="H26" s="3"/>
      <c r="I26" s="3"/>
      <c r="J26" s="3"/>
    </row>
    <row r="27" spans="1:10" x14ac:dyDescent="0.3">
      <c r="A27" s="13" t="s">
        <v>1</v>
      </c>
      <c r="B27" s="15">
        <f>H24</f>
        <v>0</v>
      </c>
      <c r="C27" s="15">
        <f>I24</f>
        <v>0</v>
      </c>
      <c r="D27" s="27">
        <f>J24</f>
        <v>0</v>
      </c>
      <c r="E27" s="28"/>
      <c r="F27" s="16"/>
      <c r="G27" s="3"/>
      <c r="H27" s="3"/>
      <c r="I27" s="3"/>
      <c r="J27" s="3"/>
    </row>
    <row r="28" spans="1:10" ht="18" x14ac:dyDescent="0.3">
      <c r="A28" s="17" t="s">
        <v>21</v>
      </c>
      <c r="B28" s="18">
        <f>SUM(B26:B27)</f>
        <v>0</v>
      </c>
      <c r="C28" s="18">
        <f>SUM(C26:C27)</f>
        <v>0</v>
      </c>
      <c r="D28" s="29">
        <f>SUM(D26:D27)</f>
        <v>0</v>
      </c>
      <c r="E28" s="30"/>
      <c r="F28" s="19"/>
      <c r="G28" s="3"/>
      <c r="H28" s="3"/>
      <c r="I28" s="3"/>
      <c r="J28" s="3"/>
    </row>
    <row r="29" spans="1:10" x14ac:dyDescent="0.3">
      <c r="A29" s="3"/>
      <c r="B29" s="3"/>
      <c r="C29" s="3"/>
      <c r="D29" s="3"/>
      <c r="E29" s="3"/>
      <c r="F29" s="3"/>
      <c r="G29" s="3"/>
      <c r="H29" s="3"/>
      <c r="I29" s="3"/>
      <c r="J29" s="3"/>
    </row>
  </sheetData>
  <sheetProtection algorithmName="SHA-512" hashValue="COiIBQNSAbAq/xanueTxzlaYqcu5ao+gRsiFOFu7TPkl4lDMytk5wHcyKSMIW2VQPeCROYn5AYJ6s/RJv8sXFw==" saltValue="tkX7BjiK3NDEhsB4f0i5YQ==" spinCount="100000" sheet="1" objects="1" scenarios="1"/>
  <mergeCells count="14">
    <mergeCell ref="D26:E26"/>
    <mergeCell ref="D27:E27"/>
    <mergeCell ref="D28:E28"/>
    <mergeCell ref="I1:J1"/>
    <mergeCell ref="A1:C1"/>
    <mergeCell ref="E11:H11"/>
    <mergeCell ref="A2:J2"/>
    <mergeCell ref="E9:H9"/>
    <mergeCell ref="E10:H10"/>
    <mergeCell ref="E4:I4"/>
    <mergeCell ref="E6:H6"/>
    <mergeCell ref="E7:H7"/>
    <mergeCell ref="E8:H8"/>
    <mergeCell ref="D25:E25"/>
  </mergeCells>
  <pageMargins left="0.51181102362204722" right="0.51181102362204722" top="0.55118110236220474" bottom="0.55118110236220474" header="0.31496062992125984" footer="0.31496062992125984"/>
  <pageSetup paperSize="9" orientation="landscape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locked="0" defaultSize="0" autoFill="0" autoLine="0" autoPict="0">
                <anchor moveWithCells="1">
                  <from>
                    <xdr:col>1</xdr:col>
                    <xdr:colOff>868680</xdr:colOff>
                    <xdr:row>2</xdr:row>
                    <xdr:rowOff>167640</xdr:rowOff>
                  </from>
                  <to>
                    <xdr:col>1</xdr:col>
                    <xdr:colOff>1112520</xdr:colOff>
                    <xdr:row>4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locked="0" defaultSize="0" autoFill="0" autoLine="0" autoPict="0">
                <anchor moveWithCells="1">
                  <from>
                    <xdr:col>1</xdr:col>
                    <xdr:colOff>868680</xdr:colOff>
                    <xdr:row>4</xdr:row>
                    <xdr:rowOff>53340</xdr:rowOff>
                  </from>
                  <to>
                    <xdr:col>1</xdr:col>
                    <xdr:colOff>1112520</xdr:colOff>
                    <xdr:row>5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Skorupinska</dc:creator>
  <cp:lastModifiedBy>Przemyslaw Szczapinski</cp:lastModifiedBy>
  <cp:lastPrinted>2026-02-04T11:15:27Z</cp:lastPrinted>
  <dcterms:created xsi:type="dcterms:W3CDTF">2026-02-04T10:23:31Z</dcterms:created>
  <dcterms:modified xsi:type="dcterms:W3CDTF">2026-02-11T12:42:44Z</dcterms:modified>
</cp:coreProperties>
</file>