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OZ\WZ\Wewnętrzny\ZAMÓWIENIA PUBLICZNE 2026\2_2026_LICENCJE MICROSOFT O365\2_PRZYGOTOWANIE POSTĘPOWANIA+WSZCZĘCIE\2_DOKUMENTACJA OSTATECZNA\"/>
    </mc:Choice>
  </mc:AlternateContent>
  <bookViews>
    <workbookView xWindow="0" yWindow="0" windowWidth="28800" windowHeight="12024"/>
  </bookViews>
  <sheets>
    <sheet name="Arkusz1" sheetId="1" r:id="rId1"/>
  </sheets>
  <definedNames>
    <definedName name="_ftn1" localSheetId="0">Arkusz1!$A$18</definedName>
    <definedName name="_ftnref1" localSheetId="0">Arkusz1!$C$7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5" i="1" l="1"/>
  <c r="I15" i="1" s="1"/>
  <c r="I12" i="1"/>
  <c r="G11" i="1"/>
  <c r="I11" i="1" s="1"/>
  <c r="G10" i="1"/>
  <c r="I10" i="1" s="1"/>
  <c r="G13" i="1" l="1"/>
  <c r="G16" i="1" s="1"/>
  <c r="I13" i="1"/>
  <c r="I16" i="1" s="1"/>
</calcChain>
</file>

<file path=xl/sharedStrings.xml><?xml version="1.0" encoding="utf-8"?>
<sst xmlns="http://schemas.openxmlformats.org/spreadsheetml/2006/main" count="32" uniqueCount="29">
  <si>
    <t>Załącznik nr 2.1 do Formularza ofertowego</t>
  </si>
  <si>
    <t>Zakup licencji Microsoft O365 wraz z prawem do aktualizacji oraz świadczeniem usługi wsparcia – 2.2026.ZAM</t>
  </si>
  <si>
    <t>FORMULARZ CENOWY</t>
  </si>
  <si>
    <t>L.p.</t>
  </si>
  <si>
    <t>Przedmiot zamówienia</t>
  </si>
  <si>
    <t>Liczba [szt.]</t>
  </si>
  <si>
    <t>Wartość netto [zł]</t>
  </si>
  <si>
    <t>Stawka podatku VAT [%]</t>
  </si>
  <si>
    <t>Wartość brutto [zł]</t>
  </si>
  <si>
    <t>8 (w %)</t>
  </si>
  <si>
    <t>9=7*8</t>
  </si>
  <si>
    <t>ZAMÓWIENIE PODSTAWOWE</t>
  </si>
  <si>
    <t>Office 365 E3 (przedłużenie licencji*) i/lub nowe subskrypcje Office 365 E3 EEA (no Teams) wraz z dedykowaną usługą Microsoft Teams EEA - licencje w modelu CSP lub rozwiązanie równoważne</t>
  </si>
  <si>
    <t>Microsoft Teams Rooms Pro lub rozwiązanie równoważne.</t>
  </si>
  <si>
    <t>Usługa wsparcia dla wdrożonego i posiadanego w CUPT środowiska (tenantu) w Office 365.</t>
  </si>
  <si>
    <t>n/d</t>
  </si>
  <si>
    <t>RAZEM ZAMÓWIENIE PODSTAWOWE</t>
  </si>
  <si>
    <t>ZAMÓWIENIA W RAMACH PRAWA OPCJI</t>
  </si>
  <si>
    <t>Office 365 E3 (przedłużenie licencji*) i/lub nowe subskrypcje Office 365 E3 EEA (no Teams) wraz z dedykowaną usługą Microsoft Teams EEA - licencje w modelu CSP lub rozwiązanie równoważne.</t>
  </si>
  <si>
    <t>Okres
[m-c]</t>
  </si>
  <si>
    <t>7=4x5x6 /
7=5x6</t>
  </si>
  <si>
    <t>[producent oraz nazwa licencji]</t>
  </si>
  <si>
    <t xml:space="preserve">RAZEM
(Zamówienie podstawowe + zamówienie w ramach prawa opcji) </t>
  </si>
  <si>
    <r>
      <t>Cena jednostkowa netto</t>
    </r>
    <r>
      <rPr>
        <b/>
        <sz val="9"/>
        <color theme="1"/>
        <rFont val="Open Sans"/>
        <charset val="238"/>
      </rPr>
      <t xml:space="preserve"> [zł]
za 1 szt./1 m-c</t>
    </r>
  </si>
  <si>
    <r>
      <t xml:space="preserve">Nazwa produktu </t>
    </r>
    <r>
      <rPr>
        <b/>
        <vertAlign val="superscript"/>
        <sz val="11"/>
        <rFont val="Calibri"/>
        <family val="2"/>
        <charset val="238"/>
        <scheme val="minor"/>
      </rPr>
      <t>1</t>
    </r>
  </si>
  <si>
    <r>
      <rPr>
        <vertAlign val="superscript"/>
        <sz val="11"/>
        <color theme="1"/>
        <rFont val="Open Sans"/>
        <charset val="238"/>
      </rPr>
      <t>1</t>
    </r>
    <r>
      <rPr>
        <sz val="11"/>
        <color theme="1"/>
        <rFont val="Open Sans"/>
        <charset val="238"/>
      </rPr>
      <t xml:space="preserve"> </t>
    </r>
    <r>
      <rPr>
        <sz val="10"/>
        <color theme="1"/>
        <rFont val="Open Sans"/>
        <charset val="238"/>
      </rPr>
      <t>Należy wskazać nazwę licencji. W przypadku, gdy Wykonawca nie uzupełni pola dotyczącego nazwy produktu, Zamawiający odrzuci ofertę na podstawie art. 226 ust. 1 pkt 5 ustawy Pzp.</t>
    </r>
  </si>
  <si>
    <t>* Przedłużenie licencji jest dopuszczone w przypadku, gdy zapisy licencyjne Microsoft uprawniają do korzystania z MS Teams na zasadach 
i funkcjonalności opisanej w równoważności.</t>
  </si>
  <si>
    <t>UWAGA! Dokument należy podpisać zgodnie z zasadami, o których mowa w Rozdziale XI ust. 5 SWZ.</t>
  </si>
  <si>
    <r>
      <rPr>
        <b/>
        <sz val="11"/>
        <color theme="1"/>
        <rFont val="Open Sans"/>
        <charset val="238"/>
      </rPr>
      <t>UWAGA!</t>
    </r>
    <r>
      <rPr>
        <sz val="11"/>
        <color theme="1"/>
        <rFont val="Open Sans"/>
        <charset val="238"/>
      </rPr>
      <t xml:space="preserve">
W Formularzu cenowym pola przeznaczone do wypełnienia zostały zaznaczone kolorem niebieskim.
We wskazanych komórkach kolumny nr 3 </t>
    </r>
    <r>
      <rPr>
        <b/>
        <sz val="11"/>
        <color theme="1"/>
        <rFont val="Open Sans"/>
        <charset val="238"/>
      </rPr>
      <t xml:space="preserve">"Nazwa produktu" </t>
    </r>
    <r>
      <rPr>
        <sz val="11"/>
        <color theme="1"/>
        <rFont val="Open Sans"/>
        <charset val="238"/>
      </rPr>
      <t xml:space="preserve">należy podać nazwę licencji.
W kolumnach 4-9 zastosowano formuły, w związku z tym Zamawiający wymaga uzupełnienia </t>
    </r>
    <r>
      <rPr>
        <u/>
        <sz val="11"/>
        <color theme="1"/>
        <rFont val="Open Sans"/>
        <charset val="238"/>
      </rPr>
      <t xml:space="preserve">wyłącznie pozycji w kolumnach 5 i 8, </t>
    </r>
    <r>
      <rPr>
        <sz val="11"/>
        <color theme="1"/>
        <rFont val="Open Sans"/>
        <charset val="238"/>
      </rPr>
      <t xml:space="preserve">zgodnie z poniższym:
kolumna nr 5 – „Cena jednostkowa netto [zł] za 1 szt./1 m‑c”, w formacie kwotowym np. 2,50
kolumna nr 8 – „Stawka podatku VAT [%]”, w formacie np. 23%
</t>
    </r>
    <r>
      <rPr>
        <b/>
        <sz val="11"/>
        <color theme="1"/>
        <rFont val="Open Sans"/>
        <charset val="238"/>
      </rPr>
      <t>Cena musi być wyrażona w walucie PLN z dokładnością do dwóch miejsc po przecinku i powinna obejmować całkowity koszt realizacji Przedmiotu zamówienia.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</si>
</sst>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_-* #,##0.00\ _z_ł_-;\-* #,##0.00\ _z_ł_-;_-* &quot;-&quot;??\ _z_ł_-;_-@_-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Open Sans"/>
      <charset val="238"/>
    </font>
    <font>
      <sz val="11"/>
      <color theme="1"/>
      <name val="Open Sans"/>
      <charset val="238"/>
    </font>
    <font>
      <b/>
      <sz val="16"/>
      <color theme="4" tint="-0.499984740745262"/>
      <name val="Open Sans"/>
      <charset val="238"/>
    </font>
    <font>
      <b/>
      <sz val="9"/>
      <color rgb="FF000000"/>
      <name val="Open Sans"/>
      <charset val="238"/>
    </font>
    <font>
      <sz val="9"/>
      <color theme="1"/>
      <name val="Open Sans"/>
      <charset val="238"/>
    </font>
    <font>
      <b/>
      <sz val="9"/>
      <color theme="1"/>
      <name val="Open Sans"/>
      <charset val="238"/>
    </font>
    <font>
      <i/>
      <sz val="6"/>
      <color theme="1"/>
      <name val="Open Sans"/>
      <charset val="238"/>
    </font>
    <font>
      <b/>
      <sz val="10"/>
      <color theme="1"/>
      <name val="Open Sans"/>
      <charset val="238"/>
    </font>
    <font>
      <sz val="10"/>
      <color theme="1"/>
      <name val="Open Sans"/>
      <charset val="238"/>
    </font>
    <font>
      <u/>
      <sz val="11"/>
      <color theme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  <scheme val="minor"/>
    </font>
    <font>
      <sz val="9"/>
      <name val="Open Sans"/>
      <charset val="238"/>
    </font>
    <font>
      <sz val="10"/>
      <name val="Open Sans"/>
      <charset val="238"/>
    </font>
    <font>
      <vertAlign val="superscript"/>
      <sz val="11"/>
      <color theme="1"/>
      <name val="Open Sans"/>
      <charset val="238"/>
    </font>
    <font>
      <b/>
      <sz val="11"/>
      <color rgb="FFFF0000"/>
      <name val="Open Sans"/>
      <charset val="238"/>
    </font>
    <font>
      <u/>
      <sz val="11"/>
      <color theme="1"/>
      <name val="Open Sans"/>
      <charset val="238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72">
    <xf numFmtId="0" fontId="0" fillId="0" borderId="0" xfId="0"/>
    <xf numFmtId="0" fontId="3" fillId="0" borderId="0" xfId="0" applyFont="1"/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/>
    <xf numFmtId="0" fontId="5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2" fillId="2" borderId="2" xfId="3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5" fillId="0" borderId="0" xfId="0" applyFont="1"/>
    <xf numFmtId="0" fontId="3" fillId="0" borderId="13" xfId="0" applyFont="1" applyBorder="1"/>
    <xf numFmtId="0" fontId="3" fillId="0" borderId="14" xfId="0" applyFont="1" applyBorder="1"/>
    <xf numFmtId="0" fontId="3" fillId="0" borderId="5" xfId="0" applyFont="1" applyBorder="1"/>
    <xf numFmtId="0" fontId="2" fillId="0" borderId="10" xfId="0" applyFont="1" applyBorder="1" applyAlignment="1"/>
    <xf numFmtId="0" fontId="2" fillId="0" borderId="0" xfId="0" applyFont="1" applyBorder="1" applyAlignment="1"/>
    <xf numFmtId="0" fontId="2" fillId="0" borderId="7" xfId="0" applyFont="1" applyBorder="1" applyAlignment="1"/>
    <xf numFmtId="0" fontId="4" fillId="0" borderId="10" xfId="0" applyFont="1" applyBorder="1"/>
    <xf numFmtId="0" fontId="3" fillId="0" borderId="0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6" xfId="0" applyFont="1" applyBorder="1"/>
    <xf numFmtId="0" fontId="14" fillId="3" borderId="7" xfId="0" applyFont="1" applyFill="1" applyBorder="1" applyAlignment="1" applyProtection="1">
      <alignment horizontal="center" vertical="center" wrapText="1"/>
      <protection locked="0"/>
    </xf>
    <xf numFmtId="0" fontId="14" fillId="3" borderId="1" xfId="0" applyFont="1" applyFill="1" applyBorder="1" applyAlignment="1" applyProtection="1">
      <alignment horizontal="center" vertical="center" wrapText="1"/>
      <protection locked="0"/>
    </xf>
    <xf numFmtId="2" fontId="9" fillId="3" borderId="2" xfId="1" applyNumberFormat="1" applyFont="1" applyFill="1" applyBorder="1" applyAlignment="1" applyProtection="1">
      <alignment vertical="center" wrapText="1"/>
      <protection locked="0"/>
    </xf>
    <xf numFmtId="2" fontId="9" fillId="3" borderId="1" xfId="1" applyNumberFormat="1" applyFont="1" applyFill="1" applyBorder="1" applyAlignment="1" applyProtection="1">
      <alignment horizontal="center" vertical="center" wrapText="1"/>
      <protection locked="0"/>
    </xf>
    <xf numFmtId="2" fontId="9" fillId="3" borderId="6" xfId="1" applyNumberFormat="1" applyFont="1" applyFill="1" applyBorder="1" applyAlignment="1" applyProtection="1">
      <alignment horizontal="center" vertical="center" wrapText="1"/>
      <protection locked="0"/>
    </xf>
    <xf numFmtId="44" fontId="10" fillId="3" borderId="2" xfId="2" applyNumberFormat="1" applyFont="1" applyFill="1" applyBorder="1" applyAlignment="1" applyProtection="1">
      <alignment horizontal="center" vertical="center" wrapText="1"/>
      <protection locked="0"/>
    </xf>
    <xf numFmtId="43" fontId="10" fillId="0" borderId="2" xfId="1" applyFont="1" applyFill="1" applyBorder="1" applyAlignment="1">
      <alignment vertical="center" wrapText="1"/>
    </xf>
    <xf numFmtId="43" fontId="10" fillId="0" borderId="1" xfId="1" applyFont="1" applyFill="1" applyBorder="1" applyAlignment="1">
      <alignment vertical="center" wrapText="1"/>
    </xf>
    <xf numFmtId="43" fontId="10" fillId="0" borderId="6" xfId="1" applyFont="1" applyFill="1" applyBorder="1" applyAlignment="1">
      <alignment vertical="center" wrapText="1"/>
    </xf>
    <xf numFmtId="43" fontId="10" fillId="0" borderId="6" xfId="1" applyFont="1" applyBorder="1" applyAlignment="1">
      <alignment vertical="center" wrapText="1"/>
    </xf>
    <xf numFmtId="43" fontId="10" fillId="0" borderId="2" xfId="1" applyFont="1" applyBorder="1" applyAlignment="1">
      <alignment vertical="center" wrapText="1"/>
    </xf>
    <xf numFmtId="43" fontId="10" fillId="0" borderId="1" xfId="1" applyFont="1" applyBorder="1" applyAlignment="1">
      <alignment vertical="center" wrapText="1"/>
    </xf>
    <xf numFmtId="0" fontId="10" fillId="0" borderId="15" xfId="0" applyFont="1" applyBorder="1" applyAlignment="1">
      <alignment vertical="center" wrapText="1"/>
    </xf>
    <xf numFmtId="0" fontId="10" fillId="2" borderId="15" xfId="0" applyFont="1" applyFill="1" applyBorder="1" applyAlignment="1">
      <alignment vertical="center" wrapText="1"/>
    </xf>
    <xf numFmtId="9" fontId="10" fillId="3" borderId="2" xfId="0" applyNumberFormat="1" applyFont="1" applyFill="1" applyBorder="1" applyAlignment="1" applyProtection="1">
      <alignment vertical="center" wrapText="1"/>
      <protection locked="0"/>
    </xf>
    <xf numFmtId="9" fontId="10" fillId="3" borderId="1" xfId="0" applyNumberFormat="1" applyFont="1" applyFill="1" applyBorder="1" applyAlignment="1" applyProtection="1">
      <alignment vertical="center" wrapText="1"/>
      <protection locked="0"/>
    </xf>
    <xf numFmtId="9" fontId="10" fillId="3" borderId="6" xfId="0" applyNumberFormat="1" applyFont="1" applyFill="1" applyBorder="1" applyAlignment="1" applyProtection="1">
      <alignment vertical="center" wrapText="1"/>
      <protection locked="0"/>
    </xf>
    <xf numFmtId="9" fontId="10" fillId="3" borderId="2" xfId="2" applyNumberFormat="1" applyFont="1" applyFill="1" applyBorder="1" applyAlignment="1" applyProtection="1">
      <alignment vertical="center" wrapText="1"/>
      <protection locked="0"/>
    </xf>
    <xf numFmtId="164" fontId="3" fillId="0" borderId="0" xfId="0" applyNumberFormat="1" applyFont="1"/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top" wrapText="1"/>
    </xf>
    <xf numFmtId="0" fontId="15" fillId="0" borderId="12" xfId="0" applyFont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17" fillId="0" borderId="11" xfId="0" applyFont="1" applyBorder="1" applyAlignment="1">
      <alignment horizontal="left" vertical="center"/>
    </xf>
    <xf numFmtId="0" fontId="17" fillId="0" borderId="12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/>
    </xf>
    <xf numFmtId="0" fontId="5" fillId="2" borderId="11" xfId="0" applyFont="1" applyFill="1" applyBorder="1" applyAlignment="1">
      <alignment horizontal="right" vertical="center" wrapText="1"/>
    </xf>
    <xf numFmtId="0" fontId="5" fillId="2" borderId="12" xfId="0" applyFont="1" applyFill="1" applyBorder="1" applyAlignment="1">
      <alignment horizontal="right" vertical="center" wrapText="1"/>
    </xf>
    <xf numFmtId="0" fontId="5" fillId="2" borderId="4" xfId="0" applyFont="1" applyFill="1" applyBorder="1" applyAlignment="1">
      <alignment horizontal="right" vertical="center" wrapText="1"/>
    </xf>
    <xf numFmtId="0" fontId="7" fillId="2" borderId="11" xfId="0" applyFont="1" applyFill="1" applyBorder="1" applyAlignment="1">
      <alignment horizontal="right" vertical="center" wrapText="1"/>
    </xf>
    <xf numFmtId="0" fontId="7" fillId="2" borderId="12" xfId="0" applyFont="1" applyFill="1" applyBorder="1" applyAlignment="1">
      <alignment horizontal="right" vertical="center" wrapText="1"/>
    </xf>
    <xf numFmtId="0" fontId="7" fillId="2" borderId="4" xfId="0" applyFont="1" applyFill="1" applyBorder="1" applyAlignment="1">
      <alignment horizontal="right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</cellXfs>
  <cellStyles count="4">
    <cellStyle name="Dziesiętny" xfId="1" builtinId="3"/>
    <cellStyle name="Hiperłącze" xfId="3" builtinId="8"/>
    <cellStyle name="Normalny" xfId="0" builtinId="0"/>
    <cellStyle name="Walutowy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zoomScale="85" zoomScaleNormal="85" workbookViewId="0">
      <selection activeCell="R7" sqref="R7"/>
    </sheetView>
  </sheetViews>
  <sheetFormatPr defaultRowHeight="17.399999999999999" x14ac:dyDescent="0.45"/>
  <cols>
    <col min="1" max="1" width="8.88671875" style="1"/>
    <col min="2" max="2" width="23.33203125" style="1" customWidth="1"/>
    <col min="3" max="3" width="18.21875" style="1" customWidth="1"/>
    <col min="4" max="4" width="11.6640625" style="1" customWidth="1"/>
    <col min="5" max="5" width="14" style="1" customWidth="1"/>
    <col min="6" max="6" width="12.21875" style="1" customWidth="1"/>
    <col min="7" max="7" width="17.6640625" style="1" customWidth="1"/>
    <col min="8" max="8" width="13" style="1" customWidth="1"/>
    <col min="9" max="9" width="17.77734375" style="1" customWidth="1"/>
    <col min="10" max="11" width="8.88671875" style="1"/>
    <col min="12" max="12" width="12.6640625" style="1" bestFit="1" customWidth="1"/>
    <col min="13" max="13" width="8.88671875" style="1"/>
    <col min="14" max="14" width="13.44140625" style="1" customWidth="1"/>
    <col min="15" max="15" width="8.88671875" style="1"/>
    <col min="16" max="16" width="15.44140625" style="1" customWidth="1"/>
    <col min="17" max="16384" width="8.88671875" style="1"/>
  </cols>
  <sheetData>
    <row r="1" spans="1:12" x14ac:dyDescent="0.45">
      <c r="A1" s="20" t="s">
        <v>0</v>
      </c>
      <c r="B1" s="21"/>
      <c r="C1" s="21"/>
      <c r="D1" s="21"/>
      <c r="E1" s="21"/>
      <c r="F1" s="21"/>
      <c r="G1" s="21"/>
      <c r="H1" s="21"/>
      <c r="I1" s="22"/>
    </row>
    <row r="2" spans="1:12" x14ac:dyDescent="0.45">
      <c r="A2" s="23" t="s">
        <v>1</v>
      </c>
      <c r="B2" s="24"/>
      <c r="C2" s="24"/>
      <c r="D2" s="24"/>
      <c r="E2" s="24"/>
      <c r="F2" s="24"/>
      <c r="G2" s="24"/>
      <c r="H2" s="24"/>
      <c r="I2" s="25"/>
      <c r="J2" s="8"/>
      <c r="K2" s="8"/>
    </row>
    <row r="3" spans="1:12" ht="25.8" x14ac:dyDescent="0.65">
      <c r="A3" s="26" t="s">
        <v>2</v>
      </c>
      <c r="B3" s="27"/>
      <c r="C3" s="27"/>
      <c r="D3" s="27"/>
      <c r="E3" s="27"/>
      <c r="F3" s="27"/>
      <c r="G3" s="27"/>
      <c r="H3" s="27"/>
      <c r="I3" s="28"/>
    </row>
    <row r="4" spans="1:12" ht="18" thickBot="1" x14ac:dyDescent="0.5">
      <c r="A4" s="29"/>
      <c r="B4" s="30"/>
      <c r="C4" s="30"/>
      <c r="D4" s="30"/>
      <c r="E4" s="30"/>
      <c r="F4" s="30"/>
      <c r="G4" s="30"/>
      <c r="H4" s="30"/>
      <c r="I4" s="31"/>
    </row>
    <row r="5" spans="1:12" ht="207" customHeight="1" thickBot="1" x14ac:dyDescent="0.5">
      <c r="A5" s="51" t="s">
        <v>28</v>
      </c>
      <c r="B5" s="52"/>
      <c r="C5" s="52"/>
      <c r="D5" s="52"/>
      <c r="E5" s="52"/>
      <c r="F5" s="52"/>
      <c r="G5" s="52"/>
      <c r="H5" s="52"/>
      <c r="I5" s="53"/>
      <c r="J5" s="7"/>
      <c r="K5" s="7"/>
    </row>
    <row r="6" spans="1:12" ht="33.6" customHeight="1" thickBot="1" x14ac:dyDescent="0.5">
      <c r="A6" s="60" t="s">
        <v>27</v>
      </c>
      <c r="B6" s="61"/>
      <c r="C6" s="61"/>
      <c r="D6" s="61"/>
      <c r="E6" s="61"/>
      <c r="F6" s="61"/>
      <c r="G6" s="61"/>
      <c r="H6" s="61"/>
      <c r="I6" s="62"/>
    </row>
    <row r="7" spans="1:12" ht="95.4" customHeight="1" thickBot="1" x14ac:dyDescent="0.5">
      <c r="A7" s="2" t="s">
        <v>3</v>
      </c>
      <c r="B7" s="2" t="s">
        <v>4</v>
      </c>
      <c r="C7" s="15" t="s">
        <v>24</v>
      </c>
      <c r="D7" s="2" t="s">
        <v>5</v>
      </c>
      <c r="E7" s="3" t="s">
        <v>23</v>
      </c>
      <c r="F7" s="4" t="s">
        <v>19</v>
      </c>
      <c r="G7" s="9" t="s">
        <v>6</v>
      </c>
      <c r="H7" s="2" t="s">
        <v>7</v>
      </c>
      <c r="I7" s="2" t="s">
        <v>8</v>
      </c>
    </row>
    <row r="8" spans="1:12" ht="19.8" thickBot="1" x14ac:dyDescent="0.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5" t="s">
        <v>20</v>
      </c>
      <c r="H8" s="10" t="s">
        <v>9</v>
      </c>
      <c r="I8" s="10" t="s">
        <v>10</v>
      </c>
    </row>
    <row r="9" spans="1:12" ht="18" thickBot="1" x14ac:dyDescent="0.5">
      <c r="A9" s="69" t="s">
        <v>11</v>
      </c>
      <c r="B9" s="70"/>
      <c r="C9" s="70"/>
      <c r="D9" s="70"/>
      <c r="E9" s="70"/>
      <c r="F9" s="70"/>
      <c r="G9" s="70"/>
      <c r="H9" s="70"/>
      <c r="I9" s="71"/>
    </row>
    <row r="10" spans="1:12" ht="120.6" thickBot="1" x14ac:dyDescent="0.5">
      <c r="A10" s="11">
        <v>1</v>
      </c>
      <c r="B10" s="12" t="s">
        <v>12</v>
      </c>
      <c r="C10" s="32" t="s">
        <v>21</v>
      </c>
      <c r="D10" s="16">
        <v>375</v>
      </c>
      <c r="E10" s="34"/>
      <c r="F10" s="16">
        <v>12</v>
      </c>
      <c r="G10" s="38">
        <f>D10*E10*F10</f>
        <v>0</v>
      </c>
      <c r="H10" s="46"/>
      <c r="I10" s="42">
        <f>G10+(G10*H10)</f>
        <v>0</v>
      </c>
      <c r="L10" s="50"/>
    </row>
    <row r="11" spans="1:12" ht="72" customHeight="1" thickBot="1" x14ac:dyDescent="0.5">
      <c r="A11" s="14">
        <v>2</v>
      </c>
      <c r="B11" s="12" t="s">
        <v>13</v>
      </c>
      <c r="C11" s="33" t="s">
        <v>21</v>
      </c>
      <c r="D11" s="17">
        <v>7</v>
      </c>
      <c r="E11" s="35"/>
      <c r="F11" s="17">
        <v>12</v>
      </c>
      <c r="G11" s="39">
        <f>D11*E11*F11</f>
        <v>0</v>
      </c>
      <c r="H11" s="47"/>
      <c r="I11" s="42">
        <f t="shared" ref="I11:I12" si="0">G11+(G11*H11)</f>
        <v>0</v>
      </c>
    </row>
    <row r="12" spans="1:12" ht="60.6" thickBot="1" x14ac:dyDescent="0.5">
      <c r="A12" s="6">
        <v>3</v>
      </c>
      <c r="B12" s="13" t="s">
        <v>14</v>
      </c>
      <c r="C12" s="14" t="s">
        <v>15</v>
      </c>
      <c r="D12" s="18" t="s">
        <v>15</v>
      </c>
      <c r="E12" s="36"/>
      <c r="F12" s="18">
        <v>12</v>
      </c>
      <c r="G12" s="40">
        <f>E12*F12</f>
        <v>0</v>
      </c>
      <c r="H12" s="48"/>
      <c r="I12" s="42">
        <f t="shared" si="0"/>
        <v>0</v>
      </c>
    </row>
    <row r="13" spans="1:12" ht="18" thickBot="1" x14ac:dyDescent="0.5">
      <c r="A13" s="66" t="s">
        <v>16</v>
      </c>
      <c r="B13" s="67"/>
      <c r="C13" s="67"/>
      <c r="D13" s="67"/>
      <c r="E13" s="67"/>
      <c r="F13" s="68"/>
      <c r="G13" s="41">
        <f>G10+G11+G12</f>
        <v>0</v>
      </c>
      <c r="H13" s="44"/>
      <c r="I13" s="43">
        <f>I10+I11+I12</f>
        <v>0</v>
      </c>
    </row>
    <row r="14" spans="1:12" ht="18" thickBot="1" x14ac:dyDescent="0.5">
      <c r="A14" s="69" t="s">
        <v>17</v>
      </c>
      <c r="B14" s="70"/>
      <c r="C14" s="70"/>
      <c r="D14" s="70"/>
      <c r="E14" s="70"/>
      <c r="F14" s="70"/>
      <c r="G14" s="70"/>
      <c r="H14" s="70"/>
      <c r="I14" s="71"/>
    </row>
    <row r="15" spans="1:12" ht="120.6" thickBot="1" x14ac:dyDescent="0.5">
      <c r="A15" s="11">
        <v>1</v>
      </c>
      <c r="B15" s="12" t="s">
        <v>18</v>
      </c>
      <c r="C15" s="32" t="s">
        <v>21</v>
      </c>
      <c r="D15" s="16">
        <v>75</v>
      </c>
      <c r="E15" s="37"/>
      <c r="F15" s="16">
        <v>12</v>
      </c>
      <c r="G15" s="39">
        <f>D15*E15*F15</f>
        <v>0</v>
      </c>
      <c r="H15" s="49"/>
      <c r="I15" s="42">
        <f t="shared" ref="I15" si="1">G15+(G15*H15)</f>
        <v>0</v>
      </c>
    </row>
    <row r="16" spans="1:12" ht="37.799999999999997" customHeight="1" thickBot="1" x14ac:dyDescent="0.5">
      <c r="A16" s="63" t="s">
        <v>22</v>
      </c>
      <c r="B16" s="64"/>
      <c r="C16" s="64"/>
      <c r="D16" s="64"/>
      <c r="E16" s="64"/>
      <c r="F16" s="65"/>
      <c r="G16" s="43">
        <f>G15+G13</f>
        <v>0</v>
      </c>
      <c r="H16" s="45"/>
      <c r="I16" s="43">
        <f>I15+I13</f>
        <v>0</v>
      </c>
    </row>
    <row r="17" spans="1:9" s="19" customFormat="1" ht="40.200000000000003" customHeight="1" thickBot="1" x14ac:dyDescent="0.45">
      <c r="A17" s="54" t="s">
        <v>26</v>
      </c>
      <c r="B17" s="55"/>
      <c r="C17" s="55"/>
      <c r="D17" s="55"/>
      <c r="E17" s="55"/>
      <c r="F17" s="55"/>
      <c r="G17" s="55"/>
      <c r="H17" s="55"/>
      <c r="I17" s="56"/>
    </row>
    <row r="18" spans="1:9" s="19" customFormat="1" ht="36.6" customHeight="1" thickBot="1" x14ac:dyDescent="0.45">
      <c r="A18" s="57" t="s">
        <v>25</v>
      </c>
      <c r="B18" s="58"/>
      <c r="C18" s="58"/>
      <c r="D18" s="58"/>
      <c r="E18" s="58"/>
      <c r="F18" s="58"/>
      <c r="G18" s="58"/>
      <c r="H18" s="58"/>
      <c r="I18" s="59"/>
    </row>
  </sheetData>
  <sheetProtection algorithmName="SHA-512" hashValue="uLiHc342tHTRNbVyyIPqm7VDfxMAjHW3XlsaFJE+s6yIe9m0tw0aiCLehCCyXid3CQ2G/4nsLeD8Cw40JNjWFA==" saltValue="WAyFekJ08xDpfdDA/j1mrQ==" spinCount="100000" sheet="1" objects="1" scenarios="1"/>
  <mergeCells count="8">
    <mergeCell ref="A5:I5"/>
    <mergeCell ref="A17:I17"/>
    <mergeCell ref="A18:I18"/>
    <mergeCell ref="A6:I6"/>
    <mergeCell ref="A16:F16"/>
    <mergeCell ref="A13:F13"/>
    <mergeCell ref="A14:I14"/>
    <mergeCell ref="A9:I9"/>
  </mergeCells>
  <dataValidations count="2">
    <dataValidation type="list" allowBlank="1" showInputMessage="1" showErrorMessage="1" sqref="H17:H1048576 H1:H6 H14 H9">
      <formula1>"0,8,23,5"</formula1>
    </dataValidation>
    <dataValidation type="list" allowBlank="1" showInputMessage="1" showErrorMessage="1" sqref="H10 H11 H12 H15">
      <formula1>"0%,5%,8%,23%"</formula1>
    </dataValidation>
  </dataValidation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Arkusz1</vt:lpstr>
      <vt:lpstr>Arkusz1!_ftn1</vt:lpstr>
      <vt:lpstr>Arkusz1!_ftnref1</vt:lpstr>
    </vt:vector>
  </TitlesOfParts>
  <Company>cupt.local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Puchlerz-Klawe</dc:creator>
  <cp:lastModifiedBy>Barbara Puchlerz-Klawe</cp:lastModifiedBy>
  <dcterms:created xsi:type="dcterms:W3CDTF">2026-03-17T07:53:08Z</dcterms:created>
  <dcterms:modified xsi:type="dcterms:W3CDTF">2026-03-17T09:37:06Z</dcterms:modified>
</cp:coreProperties>
</file>